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7170"/>
  </bookViews>
  <sheets>
    <sheet name="9_11" sheetId="4" r:id="rId1"/>
  </sheets>
  <definedNames>
    <definedName name="_xlnm.Print_Area" localSheetId="0">'9_11'!$A$1:$N$65</definedName>
    <definedName name="_xlnm.Print_Titles" localSheetId="0">'9_11'!$1:$5</definedName>
  </definedNames>
  <calcPr calcId="144525"/>
</workbook>
</file>

<file path=xl/calcChain.xml><?xml version="1.0" encoding="utf-8"?>
<calcChain xmlns="http://schemas.openxmlformats.org/spreadsheetml/2006/main">
  <c r="L65" i="4" l="1"/>
  <c r="L64" i="4"/>
  <c r="L63" i="4"/>
  <c r="L62" i="4"/>
  <c r="L61" i="4"/>
  <c r="L59" i="4" s="1"/>
  <c r="L60" i="4"/>
  <c r="K59" i="4"/>
  <c r="J59" i="4"/>
  <c r="I59" i="4"/>
  <c r="H59" i="4"/>
  <c r="G59" i="4"/>
  <c r="F59" i="4"/>
  <c r="E59" i="4"/>
  <c r="D59" i="4"/>
  <c r="C59" i="4"/>
  <c r="L58" i="4"/>
  <c r="K58" i="4"/>
  <c r="J58" i="4"/>
  <c r="I58" i="4"/>
  <c r="H58" i="4"/>
  <c r="G58" i="4"/>
  <c r="F58" i="4"/>
  <c r="E58" i="4"/>
  <c r="D58" i="4"/>
  <c r="C58" i="4"/>
  <c r="L57" i="4"/>
  <c r="L56" i="4"/>
  <c r="L55" i="4"/>
  <c r="L53" i="4" s="1"/>
  <c r="L54" i="4"/>
  <c r="K53" i="4"/>
  <c r="J53" i="4"/>
  <c r="I53" i="4"/>
  <c r="H53" i="4"/>
  <c r="G53" i="4"/>
  <c r="F53" i="4"/>
  <c r="E53" i="4"/>
  <c r="D53" i="4"/>
  <c r="C53" i="4"/>
  <c r="L52" i="4"/>
  <c r="K52" i="4"/>
  <c r="J52" i="4"/>
  <c r="I52" i="4"/>
  <c r="H52" i="4"/>
  <c r="G52" i="4"/>
  <c r="F52" i="4"/>
  <c r="E52" i="4"/>
  <c r="D52" i="4"/>
  <c r="C52" i="4"/>
  <c r="L51" i="4"/>
  <c r="L50" i="4"/>
  <c r="L49" i="4"/>
  <c r="L47" i="4" s="1"/>
  <c r="L48" i="4"/>
  <c r="K47" i="4"/>
  <c r="J47" i="4"/>
  <c r="I47" i="4"/>
  <c r="H47" i="4"/>
  <c r="G47" i="4"/>
  <c r="F47" i="4"/>
  <c r="E47" i="4"/>
  <c r="D47" i="4"/>
  <c r="C47" i="4"/>
  <c r="L46" i="4"/>
  <c r="K46" i="4"/>
  <c r="J46" i="4"/>
  <c r="I46" i="4"/>
  <c r="H46" i="4"/>
  <c r="G46" i="4"/>
  <c r="F46" i="4"/>
  <c r="E46" i="4"/>
  <c r="D46" i="4"/>
  <c r="C46" i="4"/>
  <c r="L45" i="4"/>
  <c r="L44" i="4"/>
  <c r="L43" i="4"/>
  <c r="L42" i="4"/>
  <c r="L41" i="4"/>
  <c r="L40" i="4"/>
  <c r="L38" i="4" s="1"/>
  <c r="L39" i="4"/>
  <c r="K39" i="4"/>
  <c r="J39" i="4"/>
  <c r="I39" i="4"/>
  <c r="H39" i="4"/>
  <c r="G39" i="4"/>
  <c r="F39" i="4"/>
  <c r="E39" i="4"/>
  <c r="D39" i="4"/>
  <c r="C39" i="4"/>
  <c r="K38" i="4"/>
  <c r="J38" i="4"/>
  <c r="I38" i="4"/>
  <c r="H38" i="4"/>
  <c r="G38" i="4"/>
  <c r="F38" i="4"/>
  <c r="E38" i="4"/>
  <c r="D38" i="4"/>
  <c r="C38" i="4"/>
  <c r="L37" i="4"/>
  <c r="L36" i="4"/>
  <c r="L35" i="4"/>
  <c r="L34" i="4"/>
  <c r="L33" i="4"/>
  <c r="L31" i="4" s="1"/>
  <c r="L32" i="4"/>
  <c r="K31" i="4"/>
  <c r="J31" i="4"/>
  <c r="I31" i="4"/>
  <c r="H31" i="4"/>
  <c r="G31" i="4"/>
  <c r="F31" i="4"/>
  <c r="E31" i="4"/>
  <c r="D31" i="4"/>
  <c r="C31" i="4"/>
  <c r="L30" i="4"/>
  <c r="K30" i="4"/>
  <c r="J30" i="4"/>
  <c r="I30" i="4"/>
  <c r="H30" i="4"/>
  <c r="G30" i="4"/>
  <c r="F30" i="4"/>
  <c r="E30" i="4"/>
  <c r="D30" i="4"/>
  <c r="C30" i="4"/>
  <c r="L29" i="4"/>
  <c r="L28" i="4"/>
  <c r="L27" i="4"/>
  <c r="L26" i="4"/>
  <c r="L25" i="4"/>
  <c r="L24" i="4"/>
  <c r="L22" i="4" s="1"/>
  <c r="L23" i="4"/>
  <c r="K23" i="4"/>
  <c r="J23" i="4"/>
  <c r="I23" i="4"/>
  <c r="H23" i="4"/>
  <c r="G23" i="4"/>
  <c r="F23" i="4"/>
  <c r="E23" i="4"/>
  <c r="D23" i="4"/>
  <c r="C23" i="4"/>
  <c r="K22" i="4"/>
  <c r="J22" i="4"/>
  <c r="I22" i="4"/>
  <c r="H22" i="4"/>
  <c r="G22" i="4"/>
  <c r="F22" i="4"/>
  <c r="E22" i="4"/>
  <c r="D22" i="4"/>
  <c r="C22" i="4"/>
  <c r="L21" i="4"/>
  <c r="L20" i="4"/>
  <c r="L19" i="4"/>
  <c r="L18" i="4"/>
  <c r="L17" i="4"/>
  <c r="L15" i="4" s="1"/>
  <c r="L16" i="4"/>
  <c r="K15" i="4"/>
  <c r="J15" i="4"/>
  <c r="I15" i="4"/>
  <c r="H15" i="4"/>
  <c r="G15" i="4"/>
  <c r="F15" i="4"/>
  <c r="E15" i="4"/>
  <c r="D15" i="4"/>
  <c r="C15" i="4"/>
  <c r="L14" i="4"/>
  <c r="K14" i="4"/>
  <c r="J14" i="4"/>
  <c r="I14" i="4"/>
  <c r="H14" i="4"/>
  <c r="G14" i="4"/>
  <c r="F14" i="4"/>
  <c r="E14" i="4"/>
  <c r="D14" i="4"/>
  <c r="C14" i="4"/>
  <c r="L13" i="4"/>
  <c r="L12" i="4"/>
  <c r="L11" i="4"/>
  <c r="L10" i="4"/>
  <c r="L9" i="4"/>
  <c r="L8" i="4"/>
  <c r="L6" i="4" s="1"/>
  <c r="L7" i="4"/>
  <c r="K7" i="4"/>
  <c r="J7" i="4"/>
  <c r="I7" i="4"/>
  <c r="H7" i="4"/>
  <c r="G7" i="4"/>
  <c r="F7" i="4"/>
  <c r="E7" i="4"/>
  <c r="D7" i="4"/>
  <c r="C7" i="4"/>
  <c r="K6" i="4"/>
  <c r="J6" i="4"/>
  <c r="I6" i="4"/>
  <c r="H6" i="4"/>
  <c r="G6" i="4"/>
  <c r="F6" i="4"/>
  <c r="E6" i="4"/>
  <c r="D6" i="4"/>
  <c r="C6" i="4"/>
</calcChain>
</file>

<file path=xl/sharedStrings.xml><?xml version="1.0" encoding="utf-8"?>
<sst xmlns="http://schemas.openxmlformats.org/spreadsheetml/2006/main" count="197" uniqueCount="43">
  <si>
    <t>الأسر والأفراد حسب نوع الوحدة السكنية والبلدية والطاقة المستخدمة فى الطهى</t>
  </si>
  <si>
    <r>
      <t xml:space="preserve">April 2010 </t>
    </r>
    <r>
      <rPr>
        <b/>
        <sz val="14"/>
        <rFont val="Arial"/>
        <family val="2"/>
      </rPr>
      <t>إبريل</t>
    </r>
  </si>
  <si>
    <t>Households and individuals, by type of housing unit, municipality and main fuel used for cooking</t>
  </si>
  <si>
    <t>Table No (9.11)</t>
  </si>
  <si>
    <t>( جدول رقم ( 9 - 11</t>
  </si>
  <si>
    <t xml:space="preserve">
Municipality and main fuel used for cooking 
</t>
  </si>
  <si>
    <r>
      <t xml:space="preserve">هامشى/شاليه أخرى
</t>
    </r>
    <r>
      <rPr>
        <sz val="8"/>
        <rFont val="Arial"/>
        <family val="2"/>
      </rPr>
      <t>Marginal/Beach house/other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</si>
  <si>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</si>
  <si>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</si>
  <si>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</si>
  <si>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</si>
  <si>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</si>
  <si>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</si>
  <si>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</si>
  <si>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فيلا
</t>
    </r>
    <r>
      <rPr>
        <sz val="8"/>
        <rFont val="Arial"/>
        <family val="2"/>
      </rPr>
      <t>Villa</t>
    </r>
  </si>
  <si>
    <t>المجموع
Total</t>
  </si>
  <si>
    <t>البلدية والطاقة المستخدمة فى الطهى</t>
  </si>
  <si>
    <t>Total</t>
  </si>
  <si>
    <t>Households</t>
  </si>
  <si>
    <t>أسر</t>
  </si>
  <si>
    <t xml:space="preserve">المجموع </t>
  </si>
  <si>
    <t>Individuals</t>
  </si>
  <si>
    <t>أفراد</t>
  </si>
  <si>
    <t>Electricity</t>
  </si>
  <si>
    <t xml:space="preserve">كهرباء </t>
  </si>
  <si>
    <t>Gas</t>
  </si>
  <si>
    <t xml:space="preserve">غاز </t>
  </si>
  <si>
    <t>Other</t>
  </si>
  <si>
    <t xml:space="preserve">أخرى </t>
  </si>
  <si>
    <t>Doha</t>
  </si>
  <si>
    <t>الدوحه</t>
  </si>
  <si>
    <t>Al Rayyan</t>
  </si>
  <si>
    <t>الريان</t>
  </si>
  <si>
    <t>Al Wakra</t>
  </si>
  <si>
    <t>الوكرة</t>
  </si>
  <si>
    <t>Umm Slal</t>
  </si>
  <si>
    <t>أم صلال</t>
  </si>
  <si>
    <t>Al Khor and Al Thakhira</t>
  </si>
  <si>
    <t>الخور والذخيرة</t>
  </si>
  <si>
    <t>Madinat Al Shamal</t>
  </si>
  <si>
    <t>مدينة الشمال</t>
  </si>
  <si>
    <t>Al Daayen</t>
  </si>
  <si>
    <t>الضعاين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</si>
</sst>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2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49" fontId="4" fillId="0" borderId="0" xfId="1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  <xf numFmtId="49" fontId="7" fillId="2" borderId="3" xfId="1" applyNumberFormat="1" applyFont="1" applyFill="1" applyBorder="1" applyAlignment="1">
      <alignment horizontal="center" vertical="center" wrapText="1"/>
    </xf>
    <xf numFmtId="49" fontId="4" fillId="2" borderId="4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7" fillId="0" borderId="5" xfId="1" applyNumberFormat="1" applyFont="1" applyBorder="1" applyAlignment="1">
      <alignment horizontal="center" vertical="center"/>
    </xf>
    <xf numFmtId="49" fontId="8" fillId="3" borderId="6" xfId="1" applyNumberFormat="1" applyFont="1" applyFill="1" applyBorder="1" applyAlignment="1">
      <alignment horizontal="center" vertical="center"/>
    </xf>
    <xf numFmtId="164" fontId="7" fillId="0" borderId="6" xfId="1" applyNumberFormat="1" applyFont="1" applyBorder="1" applyAlignment="1">
      <alignment horizontal="right" vertical="center" indent="1"/>
    </xf>
    <xf numFmtId="164" fontId="7" fillId="0" borderId="6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0" fontId="1" fillId="0" borderId="0" xfId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8" fillId="3" borderId="9" xfId="1" applyNumberFormat="1" applyFont="1" applyFill="1" applyBorder="1" applyAlignment="1">
      <alignment horizontal="center" vertical="center"/>
    </xf>
    <xf numFmtId="164" fontId="7" fillId="0" borderId="9" xfId="1" applyNumberFormat="1" applyFont="1" applyBorder="1" applyAlignment="1">
      <alignment horizontal="right" vertical="center" indent="1"/>
    </xf>
    <xf numFmtId="164" fontId="7" fillId="0" borderId="9" xfId="1" applyNumberFormat="1" applyFont="1" applyBorder="1" applyAlignment="1">
      <alignment horizontal="center" vertical="center"/>
    </xf>
    <xf numFmtId="49" fontId="9" fillId="0" borderId="10" xfId="1" applyNumberFormat="1" applyFont="1" applyBorder="1" applyAlignment="1">
      <alignment horizontal="center" vertical="center"/>
    </xf>
    <xf numFmtId="49" fontId="10" fillId="2" borderId="11" xfId="1" applyNumberFormat="1" applyFont="1" applyFill="1" applyBorder="1" applyAlignment="1">
      <alignment horizontal="left" vertical="center" wrapText="1" indent="1"/>
    </xf>
    <xf numFmtId="49" fontId="6" fillId="2" borderId="9" xfId="1" applyNumberFormat="1" applyFont="1" applyFill="1" applyBorder="1" applyAlignment="1">
      <alignment horizontal="center" vertical="center"/>
    </xf>
    <xf numFmtId="165" fontId="10" fillId="2" borderId="9" xfId="1" applyNumberFormat="1" applyFont="1" applyFill="1" applyBorder="1" applyAlignment="1">
      <alignment horizontal="right" vertical="center" indent="1"/>
    </xf>
    <xf numFmtId="164" fontId="7" fillId="2" borderId="9" xfId="1" applyNumberFormat="1" applyFont="1" applyFill="1" applyBorder="1" applyAlignment="1">
      <alignment horizontal="right" vertical="center" indent="1"/>
    </xf>
    <xf numFmtId="164" fontId="5" fillId="2" borderId="9" xfId="1" applyNumberFormat="1" applyFont="1" applyFill="1" applyBorder="1" applyAlignment="1">
      <alignment horizontal="center" vertical="center"/>
    </xf>
    <xf numFmtId="49" fontId="4" fillId="2" borderId="10" xfId="1" applyNumberFormat="1" applyFont="1" applyFill="1" applyBorder="1" applyAlignment="1">
      <alignment horizontal="right" vertical="center" wrapText="1" indent="1"/>
    </xf>
    <xf numFmtId="49" fontId="10" fillId="3" borderId="11" xfId="1" applyNumberFormat="1" applyFont="1" applyFill="1" applyBorder="1" applyAlignment="1">
      <alignment horizontal="left" vertical="center" wrapText="1" indent="1"/>
    </xf>
    <xf numFmtId="49" fontId="6" fillId="3" borderId="9" xfId="1" applyNumberFormat="1" applyFont="1" applyFill="1" applyBorder="1" applyAlignment="1">
      <alignment horizontal="center" vertical="center"/>
    </xf>
    <xf numFmtId="165" fontId="10" fillId="3" borderId="9" xfId="1" applyNumberFormat="1" applyFont="1" applyFill="1" applyBorder="1" applyAlignment="1">
      <alignment horizontal="right" vertical="center" indent="1"/>
    </xf>
    <xf numFmtId="164" fontId="7" fillId="3" borderId="9" xfId="1" applyNumberFormat="1" applyFont="1" applyFill="1" applyBorder="1" applyAlignment="1">
      <alignment horizontal="right" vertical="center" indent="1"/>
    </xf>
    <xf numFmtId="164" fontId="5" fillId="3" borderId="9" xfId="1" applyNumberFormat="1" applyFont="1" applyFill="1" applyBorder="1" applyAlignment="1">
      <alignment horizontal="center" vertical="center"/>
    </xf>
    <xf numFmtId="49" fontId="4" fillId="3" borderId="10" xfId="1" applyNumberFormat="1" applyFont="1" applyFill="1" applyBorder="1" applyAlignment="1">
      <alignment horizontal="right" vertical="center" wrapText="1" indent="1"/>
    </xf>
    <xf numFmtId="0" fontId="1" fillId="3" borderId="0" xfId="1" applyFill="1" applyAlignment="1">
      <alignment vertical="center"/>
    </xf>
    <xf numFmtId="49" fontId="7" fillId="0" borderId="11" xfId="1" applyNumberFormat="1" applyFont="1" applyBorder="1" applyAlignment="1">
      <alignment horizontal="center" vertical="center"/>
    </xf>
    <xf numFmtId="49" fontId="10" fillId="2" borderId="12" xfId="1" applyNumberFormat="1" applyFont="1" applyFill="1" applyBorder="1" applyAlignment="1">
      <alignment horizontal="left" vertical="center" wrapText="1" indent="1"/>
    </xf>
    <xf numFmtId="49" fontId="6" fillId="2" borderId="13" xfId="1" applyNumberFormat="1" applyFont="1" applyFill="1" applyBorder="1" applyAlignment="1">
      <alignment horizontal="center" vertical="center"/>
    </xf>
    <xf numFmtId="165" fontId="10" fillId="2" borderId="13" xfId="1" applyNumberFormat="1" applyFont="1" applyFill="1" applyBorder="1" applyAlignment="1">
      <alignment horizontal="right" vertical="center" indent="1"/>
    </xf>
    <xf numFmtId="164" fontId="7" fillId="2" borderId="13" xfId="1" applyNumberFormat="1" applyFont="1" applyFill="1" applyBorder="1" applyAlignment="1">
      <alignment horizontal="right" vertical="center" indent="1"/>
    </xf>
    <xf numFmtId="164" fontId="5" fillId="2" borderId="13" xfId="1" applyNumberFormat="1" applyFont="1" applyFill="1" applyBorder="1" applyAlignment="1">
      <alignment horizontal="center" vertical="center"/>
    </xf>
    <xf numFmtId="49" fontId="4" fillId="2" borderId="14" xfId="1" applyNumberFormat="1" applyFont="1" applyFill="1" applyBorder="1" applyAlignment="1">
      <alignment horizontal="right" vertical="center" wrapText="1" indent="1"/>
    </xf>
    <xf numFmtId="49" fontId="8" fillId="3" borderId="15" xfId="1" applyNumberFormat="1" applyFont="1" applyFill="1" applyBorder="1" applyAlignment="1">
      <alignment horizontal="center" vertical="center"/>
    </xf>
    <xf numFmtId="164" fontId="7" fillId="0" borderId="15" xfId="1" applyNumberFormat="1" applyFont="1" applyBorder="1" applyAlignment="1">
      <alignment horizontal="right" vertical="center" indent="1"/>
    </xf>
    <xf numFmtId="164" fontId="7" fillId="0" borderId="15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7" fillId="0" borderId="17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49" fontId="10" fillId="3" borderId="12" xfId="1" applyNumberFormat="1" applyFont="1" applyFill="1" applyBorder="1" applyAlignment="1">
      <alignment horizontal="left" vertical="center" wrapText="1" indent="1"/>
    </xf>
    <xf numFmtId="49" fontId="6" fillId="3" borderId="13" xfId="1" applyNumberFormat="1" applyFont="1" applyFill="1" applyBorder="1" applyAlignment="1">
      <alignment horizontal="center" vertical="center"/>
    </xf>
    <xf numFmtId="165" fontId="10" fillId="3" borderId="13" xfId="1" applyNumberFormat="1" applyFont="1" applyFill="1" applyBorder="1" applyAlignment="1">
      <alignment horizontal="right" vertical="center" indent="1"/>
    </xf>
    <xf numFmtId="164" fontId="7" fillId="3" borderId="13" xfId="1" applyNumberFormat="1" applyFont="1" applyFill="1" applyBorder="1" applyAlignment="1">
      <alignment horizontal="right" vertical="center" indent="1"/>
    </xf>
    <xf numFmtId="164" fontId="5" fillId="3" borderId="13" xfId="1" applyNumberFormat="1" applyFont="1" applyFill="1" applyBorder="1" applyAlignment="1">
      <alignment horizontal="center" vertical="center"/>
    </xf>
    <xf numFmtId="49" fontId="4" fillId="3" borderId="14" xfId="1" applyNumberFormat="1" applyFont="1" applyFill="1" applyBorder="1" applyAlignment="1">
      <alignment horizontal="right" vertical="center" wrapText="1" indent="1"/>
    </xf>
    <xf numFmtId="49" fontId="7" fillId="4" borderId="8" xfId="1" applyNumberFormat="1" applyFont="1" applyFill="1" applyBorder="1" applyAlignment="1">
      <alignment horizontal="center" vertical="center"/>
    </xf>
    <xf numFmtId="49" fontId="8" fillId="4" borderId="15" xfId="1" applyNumberFormat="1" applyFont="1" applyFill="1" applyBorder="1" applyAlignment="1">
      <alignment horizontal="center" vertical="center"/>
    </xf>
    <xf numFmtId="164" fontId="7" fillId="4" borderId="15" xfId="1" applyNumberFormat="1" applyFont="1" applyFill="1" applyBorder="1" applyAlignment="1">
      <alignment horizontal="right" vertical="center" indent="1"/>
    </xf>
    <xf numFmtId="164" fontId="7" fillId="4" borderId="15" xfId="1" applyNumberFormat="1" applyFont="1" applyFill="1" applyBorder="1" applyAlignment="1">
      <alignment horizontal="center" vertical="center"/>
    </xf>
    <xf numFmtId="49" fontId="4" fillId="4" borderId="10" xfId="1" applyNumberFormat="1" applyFont="1" applyFill="1" applyBorder="1" applyAlignment="1">
      <alignment horizontal="right" vertical="center" wrapText="1" indent="1"/>
    </xf>
    <xf numFmtId="49" fontId="7" fillId="4" borderId="11" xfId="1" applyNumberFormat="1" applyFont="1" applyFill="1" applyBorder="1" applyAlignment="1">
      <alignment horizontal="center" vertical="center"/>
    </xf>
    <xf numFmtId="49" fontId="8" fillId="4" borderId="9" xfId="1" applyNumberFormat="1" applyFont="1" applyFill="1" applyBorder="1" applyAlignment="1">
      <alignment horizontal="center" vertical="center"/>
    </xf>
    <xf numFmtId="164" fontId="7" fillId="4" borderId="9" xfId="1" applyNumberFormat="1" applyFont="1" applyFill="1" applyBorder="1" applyAlignment="1">
      <alignment horizontal="right" vertical="center" indent="1"/>
    </xf>
    <xf numFmtId="164" fontId="7" fillId="4" borderId="9" xfId="1" applyNumberFormat="1" applyFont="1" applyFill="1" applyBorder="1" applyAlignment="1">
      <alignment horizontal="center" vertical="center"/>
    </xf>
    <xf numFmtId="49" fontId="9" fillId="3" borderId="10" xfId="1" applyNumberFormat="1" applyFont="1" applyFill="1" applyBorder="1" applyAlignment="1">
      <alignment horizontal="center" vertical="center"/>
    </xf>
    <xf numFmtId="49" fontId="10" fillId="4" borderId="11" xfId="1" applyNumberFormat="1" applyFont="1" applyFill="1" applyBorder="1" applyAlignment="1">
      <alignment horizontal="left" vertical="center" wrapText="1" indent="1"/>
    </xf>
    <xf numFmtId="49" fontId="6" fillId="4" borderId="9" xfId="1" applyNumberFormat="1" applyFont="1" applyFill="1" applyBorder="1" applyAlignment="1">
      <alignment horizontal="center" vertical="center"/>
    </xf>
    <xf numFmtId="165" fontId="10" fillId="4" borderId="9" xfId="1" applyNumberFormat="1" applyFont="1" applyFill="1" applyBorder="1" applyAlignment="1">
      <alignment horizontal="right" vertical="center" indent="1"/>
    </xf>
    <xf numFmtId="164" fontId="5" fillId="4" borderId="9" xfId="1" applyNumberFormat="1" applyFont="1" applyFill="1" applyBorder="1" applyAlignment="1">
      <alignment horizontal="center" vertical="center"/>
    </xf>
    <xf numFmtId="0" fontId="1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4550" y="28575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39425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2300" y="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5825" y="0"/>
          <a:ext cx="4000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view="pageBreakPreview" zoomScale="80" zoomScaleNormal="100" zoomScaleSheetLayoutView="80" workbookViewId="0">
      <selection activeCell="A5" sqref="A5:B5"/>
    </sheetView>
  </sheetViews>
  <sheetFormatPr defaultRowHeight="12.75" x14ac:dyDescent="0.2"/>
  <cols>
    <col min="1" max="1" width="20.7109375" style="71" customWidth="1"/>
    <col min="2" max="2" width="9.7109375" style="71" customWidth="1"/>
    <col min="3" max="4" width="10.7109375" style="71" customWidth="1"/>
    <col min="5" max="5" width="15" style="71" customWidth="1"/>
    <col min="6" max="7" width="10.7109375" style="71" customWidth="1"/>
    <col min="8" max="8" width="13.42578125" style="71" customWidth="1"/>
    <col min="9" max="9" width="13" style="71" customWidth="1"/>
    <col min="10" max="10" width="15.5703125" style="71" customWidth="1"/>
    <col min="11" max="12" width="15.7109375" style="71" customWidth="1"/>
    <col min="13" max="13" width="9.140625" style="71"/>
    <col min="14" max="14" width="20.7109375" style="71" customWidth="1"/>
    <col min="15" max="256" width="9.140625" style="71"/>
    <col min="257" max="257" width="20.7109375" style="71" customWidth="1"/>
    <col min="258" max="258" width="9.7109375" style="71" customWidth="1"/>
    <col min="259" max="260" width="10.7109375" style="71" customWidth="1"/>
    <col min="261" max="261" width="15" style="71" customWidth="1"/>
    <col min="262" max="263" width="10.7109375" style="71" customWidth="1"/>
    <col min="264" max="264" width="13.42578125" style="71" customWidth="1"/>
    <col min="265" max="265" width="13" style="71" customWidth="1"/>
    <col min="266" max="266" width="15.5703125" style="71" customWidth="1"/>
    <col min="267" max="268" width="15.7109375" style="71" customWidth="1"/>
    <col min="269" max="269" width="9.140625" style="71"/>
    <col min="270" max="270" width="20.7109375" style="71" customWidth="1"/>
    <col min="271" max="512" width="9.140625" style="71"/>
    <col min="513" max="513" width="20.7109375" style="71" customWidth="1"/>
    <col min="514" max="514" width="9.7109375" style="71" customWidth="1"/>
    <col min="515" max="516" width="10.7109375" style="71" customWidth="1"/>
    <col min="517" max="517" width="15" style="71" customWidth="1"/>
    <col min="518" max="519" width="10.7109375" style="71" customWidth="1"/>
    <col min="520" max="520" width="13.42578125" style="71" customWidth="1"/>
    <col min="521" max="521" width="13" style="71" customWidth="1"/>
    <col min="522" max="522" width="15.5703125" style="71" customWidth="1"/>
    <col min="523" max="524" width="15.7109375" style="71" customWidth="1"/>
    <col min="525" max="525" width="9.140625" style="71"/>
    <col min="526" max="526" width="20.7109375" style="71" customWidth="1"/>
    <col min="527" max="768" width="9.140625" style="71"/>
    <col min="769" max="769" width="20.7109375" style="71" customWidth="1"/>
    <col min="770" max="770" width="9.7109375" style="71" customWidth="1"/>
    <col min="771" max="772" width="10.7109375" style="71" customWidth="1"/>
    <col min="773" max="773" width="15" style="71" customWidth="1"/>
    <col min="774" max="775" width="10.7109375" style="71" customWidth="1"/>
    <col min="776" max="776" width="13.42578125" style="71" customWidth="1"/>
    <col min="777" max="777" width="13" style="71" customWidth="1"/>
    <col min="778" max="778" width="15.5703125" style="71" customWidth="1"/>
    <col min="779" max="780" width="15.7109375" style="71" customWidth="1"/>
    <col min="781" max="781" width="9.140625" style="71"/>
    <col min="782" max="782" width="20.7109375" style="71" customWidth="1"/>
    <col min="783" max="1024" width="9.140625" style="71"/>
    <col min="1025" max="1025" width="20.7109375" style="71" customWidth="1"/>
    <col min="1026" max="1026" width="9.7109375" style="71" customWidth="1"/>
    <col min="1027" max="1028" width="10.7109375" style="71" customWidth="1"/>
    <col min="1029" max="1029" width="15" style="71" customWidth="1"/>
    <col min="1030" max="1031" width="10.7109375" style="71" customWidth="1"/>
    <col min="1032" max="1032" width="13.42578125" style="71" customWidth="1"/>
    <col min="1033" max="1033" width="13" style="71" customWidth="1"/>
    <col min="1034" max="1034" width="15.5703125" style="71" customWidth="1"/>
    <col min="1035" max="1036" width="15.7109375" style="71" customWidth="1"/>
    <col min="1037" max="1037" width="9.140625" style="71"/>
    <col min="1038" max="1038" width="20.7109375" style="71" customWidth="1"/>
    <col min="1039" max="1280" width="9.140625" style="71"/>
    <col min="1281" max="1281" width="20.7109375" style="71" customWidth="1"/>
    <col min="1282" max="1282" width="9.7109375" style="71" customWidth="1"/>
    <col min="1283" max="1284" width="10.7109375" style="71" customWidth="1"/>
    <col min="1285" max="1285" width="15" style="71" customWidth="1"/>
    <col min="1286" max="1287" width="10.7109375" style="71" customWidth="1"/>
    <col min="1288" max="1288" width="13.42578125" style="71" customWidth="1"/>
    <col min="1289" max="1289" width="13" style="71" customWidth="1"/>
    <col min="1290" max="1290" width="15.5703125" style="71" customWidth="1"/>
    <col min="1291" max="1292" width="15.7109375" style="71" customWidth="1"/>
    <col min="1293" max="1293" width="9.140625" style="71"/>
    <col min="1294" max="1294" width="20.7109375" style="71" customWidth="1"/>
    <col min="1295" max="1536" width="9.140625" style="71"/>
    <col min="1537" max="1537" width="20.7109375" style="71" customWidth="1"/>
    <col min="1538" max="1538" width="9.7109375" style="71" customWidth="1"/>
    <col min="1539" max="1540" width="10.7109375" style="71" customWidth="1"/>
    <col min="1541" max="1541" width="15" style="71" customWidth="1"/>
    <col min="1542" max="1543" width="10.7109375" style="71" customWidth="1"/>
    <col min="1544" max="1544" width="13.42578125" style="71" customWidth="1"/>
    <col min="1545" max="1545" width="13" style="71" customWidth="1"/>
    <col min="1546" max="1546" width="15.5703125" style="71" customWidth="1"/>
    <col min="1547" max="1548" width="15.7109375" style="71" customWidth="1"/>
    <col min="1549" max="1549" width="9.140625" style="71"/>
    <col min="1550" max="1550" width="20.7109375" style="71" customWidth="1"/>
    <col min="1551" max="1792" width="9.140625" style="71"/>
    <col min="1793" max="1793" width="20.7109375" style="71" customWidth="1"/>
    <col min="1794" max="1794" width="9.7109375" style="71" customWidth="1"/>
    <col min="1795" max="1796" width="10.7109375" style="71" customWidth="1"/>
    <col min="1797" max="1797" width="15" style="71" customWidth="1"/>
    <col min="1798" max="1799" width="10.7109375" style="71" customWidth="1"/>
    <col min="1800" max="1800" width="13.42578125" style="71" customWidth="1"/>
    <col min="1801" max="1801" width="13" style="71" customWidth="1"/>
    <col min="1802" max="1802" width="15.5703125" style="71" customWidth="1"/>
    <col min="1803" max="1804" width="15.7109375" style="71" customWidth="1"/>
    <col min="1805" max="1805" width="9.140625" style="71"/>
    <col min="1806" max="1806" width="20.7109375" style="71" customWidth="1"/>
    <col min="1807" max="2048" width="9.140625" style="71"/>
    <col min="2049" max="2049" width="20.7109375" style="71" customWidth="1"/>
    <col min="2050" max="2050" width="9.7109375" style="71" customWidth="1"/>
    <col min="2051" max="2052" width="10.7109375" style="71" customWidth="1"/>
    <col min="2053" max="2053" width="15" style="71" customWidth="1"/>
    <col min="2054" max="2055" width="10.7109375" style="71" customWidth="1"/>
    <col min="2056" max="2056" width="13.42578125" style="71" customWidth="1"/>
    <col min="2057" max="2057" width="13" style="71" customWidth="1"/>
    <col min="2058" max="2058" width="15.5703125" style="71" customWidth="1"/>
    <col min="2059" max="2060" width="15.7109375" style="71" customWidth="1"/>
    <col min="2061" max="2061" width="9.140625" style="71"/>
    <col min="2062" max="2062" width="20.7109375" style="71" customWidth="1"/>
    <col min="2063" max="2304" width="9.140625" style="71"/>
    <col min="2305" max="2305" width="20.7109375" style="71" customWidth="1"/>
    <col min="2306" max="2306" width="9.7109375" style="71" customWidth="1"/>
    <col min="2307" max="2308" width="10.7109375" style="71" customWidth="1"/>
    <col min="2309" max="2309" width="15" style="71" customWidth="1"/>
    <col min="2310" max="2311" width="10.7109375" style="71" customWidth="1"/>
    <col min="2312" max="2312" width="13.42578125" style="71" customWidth="1"/>
    <col min="2313" max="2313" width="13" style="71" customWidth="1"/>
    <col min="2314" max="2314" width="15.5703125" style="71" customWidth="1"/>
    <col min="2315" max="2316" width="15.7109375" style="71" customWidth="1"/>
    <col min="2317" max="2317" width="9.140625" style="71"/>
    <col min="2318" max="2318" width="20.7109375" style="71" customWidth="1"/>
    <col min="2319" max="2560" width="9.140625" style="71"/>
    <col min="2561" max="2561" width="20.7109375" style="71" customWidth="1"/>
    <col min="2562" max="2562" width="9.7109375" style="71" customWidth="1"/>
    <col min="2563" max="2564" width="10.7109375" style="71" customWidth="1"/>
    <col min="2565" max="2565" width="15" style="71" customWidth="1"/>
    <col min="2566" max="2567" width="10.7109375" style="71" customWidth="1"/>
    <col min="2568" max="2568" width="13.42578125" style="71" customWidth="1"/>
    <col min="2569" max="2569" width="13" style="71" customWidth="1"/>
    <col min="2570" max="2570" width="15.5703125" style="71" customWidth="1"/>
    <col min="2571" max="2572" width="15.7109375" style="71" customWidth="1"/>
    <col min="2573" max="2573" width="9.140625" style="71"/>
    <col min="2574" max="2574" width="20.7109375" style="71" customWidth="1"/>
    <col min="2575" max="2816" width="9.140625" style="71"/>
    <col min="2817" max="2817" width="20.7109375" style="71" customWidth="1"/>
    <col min="2818" max="2818" width="9.7109375" style="71" customWidth="1"/>
    <col min="2819" max="2820" width="10.7109375" style="71" customWidth="1"/>
    <col min="2821" max="2821" width="15" style="71" customWidth="1"/>
    <col min="2822" max="2823" width="10.7109375" style="71" customWidth="1"/>
    <col min="2824" max="2824" width="13.42578125" style="71" customWidth="1"/>
    <col min="2825" max="2825" width="13" style="71" customWidth="1"/>
    <col min="2826" max="2826" width="15.5703125" style="71" customWidth="1"/>
    <col min="2827" max="2828" width="15.7109375" style="71" customWidth="1"/>
    <col min="2829" max="2829" width="9.140625" style="71"/>
    <col min="2830" max="2830" width="20.7109375" style="71" customWidth="1"/>
    <col min="2831" max="3072" width="9.140625" style="71"/>
    <col min="3073" max="3073" width="20.7109375" style="71" customWidth="1"/>
    <col min="3074" max="3074" width="9.7109375" style="71" customWidth="1"/>
    <col min="3075" max="3076" width="10.7109375" style="71" customWidth="1"/>
    <col min="3077" max="3077" width="15" style="71" customWidth="1"/>
    <col min="3078" max="3079" width="10.7109375" style="71" customWidth="1"/>
    <col min="3080" max="3080" width="13.42578125" style="71" customWidth="1"/>
    <col min="3081" max="3081" width="13" style="71" customWidth="1"/>
    <col min="3082" max="3082" width="15.5703125" style="71" customWidth="1"/>
    <col min="3083" max="3084" width="15.7109375" style="71" customWidth="1"/>
    <col min="3085" max="3085" width="9.140625" style="71"/>
    <col min="3086" max="3086" width="20.7109375" style="71" customWidth="1"/>
    <col min="3087" max="3328" width="9.140625" style="71"/>
    <col min="3329" max="3329" width="20.7109375" style="71" customWidth="1"/>
    <col min="3330" max="3330" width="9.7109375" style="71" customWidth="1"/>
    <col min="3331" max="3332" width="10.7109375" style="71" customWidth="1"/>
    <col min="3333" max="3333" width="15" style="71" customWidth="1"/>
    <col min="3334" max="3335" width="10.7109375" style="71" customWidth="1"/>
    <col min="3336" max="3336" width="13.42578125" style="71" customWidth="1"/>
    <col min="3337" max="3337" width="13" style="71" customWidth="1"/>
    <col min="3338" max="3338" width="15.5703125" style="71" customWidth="1"/>
    <col min="3339" max="3340" width="15.7109375" style="71" customWidth="1"/>
    <col min="3341" max="3341" width="9.140625" style="71"/>
    <col min="3342" max="3342" width="20.7109375" style="71" customWidth="1"/>
    <col min="3343" max="3584" width="9.140625" style="71"/>
    <col min="3585" max="3585" width="20.7109375" style="71" customWidth="1"/>
    <col min="3586" max="3586" width="9.7109375" style="71" customWidth="1"/>
    <col min="3587" max="3588" width="10.7109375" style="71" customWidth="1"/>
    <col min="3589" max="3589" width="15" style="71" customWidth="1"/>
    <col min="3590" max="3591" width="10.7109375" style="71" customWidth="1"/>
    <col min="3592" max="3592" width="13.42578125" style="71" customWidth="1"/>
    <col min="3593" max="3593" width="13" style="71" customWidth="1"/>
    <col min="3594" max="3594" width="15.5703125" style="71" customWidth="1"/>
    <col min="3595" max="3596" width="15.7109375" style="71" customWidth="1"/>
    <col min="3597" max="3597" width="9.140625" style="71"/>
    <col min="3598" max="3598" width="20.7109375" style="71" customWidth="1"/>
    <col min="3599" max="3840" width="9.140625" style="71"/>
    <col min="3841" max="3841" width="20.7109375" style="71" customWidth="1"/>
    <col min="3842" max="3842" width="9.7109375" style="71" customWidth="1"/>
    <col min="3843" max="3844" width="10.7109375" style="71" customWidth="1"/>
    <col min="3845" max="3845" width="15" style="71" customWidth="1"/>
    <col min="3846" max="3847" width="10.7109375" style="71" customWidth="1"/>
    <col min="3848" max="3848" width="13.42578125" style="71" customWidth="1"/>
    <col min="3849" max="3849" width="13" style="71" customWidth="1"/>
    <col min="3850" max="3850" width="15.5703125" style="71" customWidth="1"/>
    <col min="3851" max="3852" width="15.7109375" style="71" customWidth="1"/>
    <col min="3853" max="3853" width="9.140625" style="71"/>
    <col min="3854" max="3854" width="20.7109375" style="71" customWidth="1"/>
    <col min="3855" max="4096" width="9.140625" style="71"/>
    <col min="4097" max="4097" width="20.7109375" style="71" customWidth="1"/>
    <col min="4098" max="4098" width="9.7109375" style="71" customWidth="1"/>
    <col min="4099" max="4100" width="10.7109375" style="71" customWidth="1"/>
    <col min="4101" max="4101" width="15" style="71" customWidth="1"/>
    <col min="4102" max="4103" width="10.7109375" style="71" customWidth="1"/>
    <col min="4104" max="4104" width="13.42578125" style="71" customWidth="1"/>
    <col min="4105" max="4105" width="13" style="71" customWidth="1"/>
    <col min="4106" max="4106" width="15.5703125" style="71" customWidth="1"/>
    <col min="4107" max="4108" width="15.7109375" style="71" customWidth="1"/>
    <col min="4109" max="4109" width="9.140625" style="71"/>
    <col min="4110" max="4110" width="20.7109375" style="71" customWidth="1"/>
    <col min="4111" max="4352" width="9.140625" style="71"/>
    <col min="4353" max="4353" width="20.7109375" style="71" customWidth="1"/>
    <col min="4354" max="4354" width="9.7109375" style="71" customWidth="1"/>
    <col min="4355" max="4356" width="10.7109375" style="71" customWidth="1"/>
    <col min="4357" max="4357" width="15" style="71" customWidth="1"/>
    <col min="4358" max="4359" width="10.7109375" style="71" customWidth="1"/>
    <col min="4360" max="4360" width="13.42578125" style="71" customWidth="1"/>
    <col min="4361" max="4361" width="13" style="71" customWidth="1"/>
    <col min="4362" max="4362" width="15.5703125" style="71" customWidth="1"/>
    <col min="4363" max="4364" width="15.7109375" style="71" customWidth="1"/>
    <col min="4365" max="4365" width="9.140625" style="71"/>
    <col min="4366" max="4366" width="20.7109375" style="71" customWidth="1"/>
    <col min="4367" max="4608" width="9.140625" style="71"/>
    <col min="4609" max="4609" width="20.7109375" style="71" customWidth="1"/>
    <col min="4610" max="4610" width="9.7109375" style="71" customWidth="1"/>
    <col min="4611" max="4612" width="10.7109375" style="71" customWidth="1"/>
    <col min="4613" max="4613" width="15" style="71" customWidth="1"/>
    <col min="4614" max="4615" width="10.7109375" style="71" customWidth="1"/>
    <col min="4616" max="4616" width="13.42578125" style="71" customWidth="1"/>
    <col min="4617" max="4617" width="13" style="71" customWidth="1"/>
    <col min="4618" max="4618" width="15.5703125" style="71" customWidth="1"/>
    <col min="4619" max="4620" width="15.7109375" style="71" customWidth="1"/>
    <col min="4621" max="4621" width="9.140625" style="71"/>
    <col min="4622" max="4622" width="20.7109375" style="71" customWidth="1"/>
    <col min="4623" max="4864" width="9.140625" style="71"/>
    <col min="4865" max="4865" width="20.7109375" style="71" customWidth="1"/>
    <col min="4866" max="4866" width="9.7109375" style="71" customWidth="1"/>
    <col min="4867" max="4868" width="10.7109375" style="71" customWidth="1"/>
    <col min="4869" max="4869" width="15" style="71" customWidth="1"/>
    <col min="4870" max="4871" width="10.7109375" style="71" customWidth="1"/>
    <col min="4872" max="4872" width="13.42578125" style="71" customWidth="1"/>
    <col min="4873" max="4873" width="13" style="71" customWidth="1"/>
    <col min="4874" max="4874" width="15.5703125" style="71" customWidth="1"/>
    <col min="4875" max="4876" width="15.7109375" style="71" customWidth="1"/>
    <col min="4877" max="4877" width="9.140625" style="71"/>
    <col min="4878" max="4878" width="20.7109375" style="71" customWidth="1"/>
    <col min="4879" max="5120" width="9.140625" style="71"/>
    <col min="5121" max="5121" width="20.7109375" style="71" customWidth="1"/>
    <col min="5122" max="5122" width="9.7109375" style="71" customWidth="1"/>
    <col min="5123" max="5124" width="10.7109375" style="71" customWidth="1"/>
    <col min="5125" max="5125" width="15" style="71" customWidth="1"/>
    <col min="5126" max="5127" width="10.7109375" style="71" customWidth="1"/>
    <col min="5128" max="5128" width="13.42578125" style="71" customWidth="1"/>
    <col min="5129" max="5129" width="13" style="71" customWidth="1"/>
    <col min="5130" max="5130" width="15.5703125" style="71" customWidth="1"/>
    <col min="5131" max="5132" width="15.7109375" style="71" customWidth="1"/>
    <col min="5133" max="5133" width="9.140625" style="71"/>
    <col min="5134" max="5134" width="20.7109375" style="71" customWidth="1"/>
    <col min="5135" max="5376" width="9.140625" style="71"/>
    <col min="5377" max="5377" width="20.7109375" style="71" customWidth="1"/>
    <col min="5378" max="5378" width="9.7109375" style="71" customWidth="1"/>
    <col min="5379" max="5380" width="10.7109375" style="71" customWidth="1"/>
    <col min="5381" max="5381" width="15" style="71" customWidth="1"/>
    <col min="5382" max="5383" width="10.7109375" style="71" customWidth="1"/>
    <col min="5384" max="5384" width="13.42578125" style="71" customWidth="1"/>
    <col min="5385" max="5385" width="13" style="71" customWidth="1"/>
    <col min="5386" max="5386" width="15.5703125" style="71" customWidth="1"/>
    <col min="5387" max="5388" width="15.7109375" style="71" customWidth="1"/>
    <col min="5389" max="5389" width="9.140625" style="71"/>
    <col min="5390" max="5390" width="20.7109375" style="71" customWidth="1"/>
    <col min="5391" max="5632" width="9.140625" style="71"/>
    <col min="5633" max="5633" width="20.7109375" style="71" customWidth="1"/>
    <col min="5634" max="5634" width="9.7109375" style="71" customWidth="1"/>
    <col min="5635" max="5636" width="10.7109375" style="71" customWidth="1"/>
    <col min="5637" max="5637" width="15" style="71" customWidth="1"/>
    <col min="5638" max="5639" width="10.7109375" style="71" customWidth="1"/>
    <col min="5640" max="5640" width="13.42578125" style="71" customWidth="1"/>
    <col min="5641" max="5641" width="13" style="71" customWidth="1"/>
    <col min="5642" max="5642" width="15.5703125" style="71" customWidth="1"/>
    <col min="5643" max="5644" width="15.7109375" style="71" customWidth="1"/>
    <col min="5645" max="5645" width="9.140625" style="71"/>
    <col min="5646" max="5646" width="20.7109375" style="71" customWidth="1"/>
    <col min="5647" max="5888" width="9.140625" style="71"/>
    <col min="5889" max="5889" width="20.7109375" style="71" customWidth="1"/>
    <col min="5890" max="5890" width="9.7109375" style="71" customWidth="1"/>
    <col min="5891" max="5892" width="10.7109375" style="71" customWidth="1"/>
    <col min="5893" max="5893" width="15" style="71" customWidth="1"/>
    <col min="5894" max="5895" width="10.7109375" style="71" customWidth="1"/>
    <col min="5896" max="5896" width="13.42578125" style="71" customWidth="1"/>
    <col min="5897" max="5897" width="13" style="71" customWidth="1"/>
    <col min="5898" max="5898" width="15.5703125" style="71" customWidth="1"/>
    <col min="5899" max="5900" width="15.7109375" style="71" customWidth="1"/>
    <col min="5901" max="5901" width="9.140625" style="71"/>
    <col min="5902" max="5902" width="20.7109375" style="71" customWidth="1"/>
    <col min="5903" max="6144" width="9.140625" style="71"/>
    <col min="6145" max="6145" width="20.7109375" style="71" customWidth="1"/>
    <col min="6146" max="6146" width="9.7109375" style="71" customWidth="1"/>
    <col min="6147" max="6148" width="10.7109375" style="71" customWidth="1"/>
    <col min="6149" max="6149" width="15" style="71" customWidth="1"/>
    <col min="6150" max="6151" width="10.7109375" style="71" customWidth="1"/>
    <col min="6152" max="6152" width="13.42578125" style="71" customWidth="1"/>
    <col min="6153" max="6153" width="13" style="71" customWidth="1"/>
    <col min="6154" max="6154" width="15.5703125" style="71" customWidth="1"/>
    <col min="6155" max="6156" width="15.7109375" style="71" customWidth="1"/>
    <col min="6157" max="6157" width="9.140625" style="71"/>
    <col min="6158" max="6158" width="20.7109375" style="71" customWidth="1"/>
    <col min="6159" max="6400" width="9.140625" style="71"/>
    <col min="6401" max="6401" width="20.7109375" style="71" customWidth="1"/>
    <col min="6402" max="6402" width="9.7109375" style="71" customWidth="1"/>
    <col min="6403" max="6404" width="10.7109375" style="71" customWidth="1"/>
    <col min="6405" max="6405" width="15" style="71" customWidth="1"/>
    <col min="6406" max="6407" width="10.7109375" style="71" customWidth="1"/>
    <col min="6408" max="6408" width="13.42578125" style="71" customWidth="1"/>
    <col min="6409" max="6409" width="13" style="71" customWidth="1"/>
    <col min="6410" max="6410" width="15.5703125" style="71" customWidth="1"/>
    <col min="6411" max="6412" width="15.7109375" style="71" customWidth="1"/>
    <col min="6413" max="6413" width="9.140625" style="71"/>
    <col min="6414" max="6414" width="20.7109375" style="71" customWidth="1"/>
    <col min="6415" max="6656" width="9.140625" style="71"/>
    <col min="6657" max="6657" width="20.7109375" style="71" customWidth="1"/>
    <col min="6658" max="6658" width="9.7109375" style="71" customWidth="1"/>
    <col min="6659" max="6660" width="10.7109375" style="71" customWidth="1"/>
    <col min="6661" max="6661" width="15" style="71" customWidth="1"/>
    <col min="6662" max="6663" width="10.7109375" style="71" customWidth="1"/>
    <col min="6664" max="6664" width="13.42578125" style="71" customWidth="1"/>
    <col min="6665" max="6665" width="13" style="71" customWidth="1"/>
    <col min="6666" max="6666" width="15.5703125" style="71" customWidth="1"/>
    <col min="6667" max="6668" width="15.7109375" style="71" customWidth="1"/>
    <col min="6669" max="6669" width="9.140625" style="71"/>
    <col min="6670" max="6670" width="20.7109375" style="71" customWidth="1"/>
    <col min="6671" max="6912" width="9.140625" style="71"/>
    <col min="6913" max="6913" width="20.7109375" style="71" customWidth="1"/>
    <col min="6914" max="6914" width="9.7109375" style="71" customWidth="1"/>
    <col min="6915" max="6916" width="10.7109375" style="71" customWidth="1"/>
    <col min="6917" max="6917" width="15" style="71" customWidth="1"/>
    <col min="6918" max="6919" width="10.7109375" style="71" customWidth="1"/>
    <col min="6920" max="6920" width="13.42578125" style="71" customWidth="1"/>
    <col min="6921" max="6921" width="13" style="71" customWidth="1"/>
    <col min="6922" max="6922" width="15.5703125" style="71" customWidth="1"/>
    <col min="6923" max="6924" width="15.7109375" style="71" customWidth="1"/>
    <col min="6925" max="6925" width="9.140625" style="71"/>
    <col min="6926" max="6926" width="20.7109375" style="71" customWidth="1"/>
    <col min="6927" max="7168" width="9.140625" style="71"/>
    <col min="7169" max="7169" width="20.7109375" style="71" customWidth="1"/>
    <col min="7170" max="7170" width="9.7109375" style="71" customWidth="1"/>
    <col min="7171" max="7172" width="10.7109375" style="71" customWidth="1"/>
    <col min="7173" max="7173" width="15" style="71" customWidth="1"/>
    <col min="7174" max="7175" width="10.7109375" style="71" customWidth="1"/>
    <col min="7176" max="7176" width="13.42578125" style="71" customWidth="1"/>
    <col min="7177" max="7177" width="13" style="71" customWidth="1"/>
    <col min="7178" max="7178" width="15.5703125" style="71" customWidth="1"/>
    <col min="7179" max="7180" width="15.7109375" style="71" customWidth="1"/>
    <col min="7181" max="7181" width="9.140625" style="71"/>
    <col min="7182" max="7182" width="20.7109375" style="71" customWidth="1"/>
    <col min="7183" max="7424" width="9.140625" style="71"/>
    <col min="7425" max="7425" width="20.7109375" style="71" customWidth="1"/>
    <col min="7426" max="7426" width="9.7109375" style="71" customWidth="1"/>
    <col min="7427" max="7428" width="10.7109375" style="71" customWidth="1"/>
    <col min="7429" max="7429" width="15" style="71" customWidth="1"/>
    <col min="7430" max="7431" width="10.7109375" style="71" customWidth="1"/>
    <col min="7432" max="7432" width="13.42578125" style="71" customWidth="1"/>
    <col min="7433" max="7433" width="13" style="71" customWidth="1"/>
    <col min="7434" max="7434" width="15.5703125" style="71" customWidth="1"/>
    <col min="7435" max="7436" width="15.7109375" style="71" customWidth="1"/>
    <col min="7437" max="7437" width="9.140625" style="71"/>
    <col min="7438" max="7438" width="20.7109375" style="71" customWidth="1"/>
    <col min="7439" max="7680" width="9.140625" style="71"/>
    <col min="7681" max="7681" width="20.7109375" style="71" customWidth="1"/>
    <col min="7682" max="7682" width="9.7109375" style="71" customWidth="1"/>
    <col min="7683" max="7684" width="10.7109375" style="71" customWidth="1"/>
    <col min="7685" max="7685" width="15" style="71" customWidth="1"/>
    <col min="7686" max="7687" width="10.7109375" style="71" customWidth="1"/>
    <col min="7688" max="7688" width="13.42578125" style="71" customWidth="1"/>
    <col min="7689" max="7689" width="13" style="71" customWidth="1"/>
    <col min="7690" max="7690" width="15.5703125" style="71" customWidth="1"/>
    <col min="7691" max="7692" width="15.7109375" style="71" customWidth="1"/>
    <col min="7693" max="7693" width="9.140625" style="71"/>
    <col min="7694" max="7694" width="20.7109375" style="71" customWidth="1"/>
    <col min="7695" max="7936" width="9.140625" style="71"/>
    <col min="7937" max="7937" width="20.7109375" style="71" customWidth="1"/>
    <col min="7938" max="7938" width="9.7109375" style="71" customWidth="1"/>
    <col min="7939" max="7940" width="10.7109375" style="71" customWidth="1"/>
    <col min="7941" max="7941" width="15" style="71" customWidth="1"/>
    <col min="7942" max="7943" width="10.7109375" style="71" customWidth="1"/>
    <col min="7944" max="7944" width="13.42578125" style="71" customWidth="1"/>
    <col min="7945" max="7945" width="13" style="71" customWidth="1"/>
    <col min="7946" max="7946" width="15.5703125" style="71" customWidth="1"/>
    <col min="7947" max="7948" width="15.7109375" style="71" customWidth="1"/>
    <col min="7949" max="7949" width="9.140625" style="71"/>
    <col min="7950" max="7950" width="20.7109375" style="71" customWidth="1"/>
    <col min="7951" max="8192" width="9.140625" style="71"/>
    <col min="8193" max="8193" width="20.7109375" style="71" customWidth="1"/>
    <col min="8194" max="8194" width="9.7109375" style="71" customWidth="1"/>
    <col min="8195" max="8196" width="10.7109375" style="71" customWidth="1"/>
    <col min="8197" max="8197" width="15" style="71" customWidth="1"/>
    <col min="8198" max="8199" width="10.7109375" style="71" customWidth="1"/>
    <col min="8200" max="8200" width="13.42578125" style="71" customWidth="1"/>
    <col min="8201" max="8201" width="13" style="71" customWidth="1"/>
    <col min="8202" max="8202" width="15.5703125" style="71" customWidth="1"/>
    <col min="8203" max="8204" width="15.7109375" style="71" customWidth="1"/>
    <col min="8205" max="8205" width="9.140625" style="71"/>
    <col min="8206" max="8206" width="20.7109375" style="71" customWidth="1"/>
    <col min="8207" max="8448" width="9.140625" style="71"/>
    <col min="8449" max="8449" width="20.7109375" style="71" customWidth="1"/>
    <col min="8450" max="8450" width="9.7109375" style="71" customWidth="1"/>
    <col min="8451" max="8452" width="10.7109375" style="71" customWidth="1"/>
    <col min="8453" max="8453" width="15" style="71" customWidth="1"/>
    <col min="8454" max="8455" width="10.7109375" style="71" customWidth="1"/>
    <col min="8456" max="8456" width="13.42578125" style="71" customWidth="1"/>
    <col min="8457" max="8457" width="13" style="71" customWidth="1"/>
    <col min="8458" max="8458" width="15.5703125" style="71" customWidth="1"/>
    <col min="8459" max="8460" width="15.7109375" style="71" customWidth="1"/>
    <col min="8461" max="8461" width="9.140625" style="71"/>
    <col min="8462" max="8462" width="20.7109375" style="71" customWidth="1"/>
    <col min="8463" max="8704" width="9.140625" style="71"/>
    <col min="8705" max="8705" width="20.7109375" style="71" customWidth="1"/>
    <col min="8706" max="8706" width="9.7109375" style="71" customWidth="1"/>
    <col min="8707" max="8708" width="10.7109375" style="71" customWidth="1"/>
    <col min="8709" max="8709" width="15" style="71" customWidth="1"/>
    <col min="8710" max="8711" width="10.7109375" style="71" customWidth="1"/>
    <col min="8712" max="8712" width="13.42578125" style="71" customWidth="1"/>
    <col min="8713" max="8713" width="13" style="71" customWidth="1"/>
    <col min="8714" max="8714" width="15.5703125" style="71" customWidth="1"/>
    <col min="8715" max="8716" width="15.7109375" style="71" customWidth="1"/>
    <col min="8717" max="8717" width="9.140625" style="71"/>
    <col min="8718" max="8718" width="20.7109375" style="71" customWidth="1"/>
    <col min="8719" max="8960" width="9.140625" style="71"/>
    <col min="8961" max="8961" width="20.7109375" style="71" customWidth="1"/>
    <col min="8962" max="8962" width="9.7109375" style="71" customWidth="1"/>
    <col min="8963" max="8964" width="10.7109375" style="71" customWidth="1"/>
    <col min="8965" max="8965" width="15" style="71" customWidth="1"/>
    <col min="8966" max="8967" width="10.7109375" style="71" customWidth="1"/>
    <col min="8968" max="8968" width="13.42578125" style="71" customWidth="1"/>
    <col min="8969" max="8969" width="13" style="71" customWidth="1"/>
    <col min="8970" max="8970" width="15.5703125" style="71" customWidth="1"/>
    <col min="8971" max="8972" width="15.7109375" style="71" customWidth="1"/>
    <col min="8973" max="8973" width="9.140625" style="71"/>
    <col min="8974" max="8974" width="20.7109375" style="71" customWidth="1"/>
    <col min="8975" max="9216" width="9.140625" style="71"/>
    <col min="9217" max="9217" width="20.7109375" style="71" customWidth="1"/>
    <col min="9218" max="9218" width="9.7109375" style="71" customWidth="1"/>
    <col min="9219" max="9220" width="10.7109375" style="71" customWidth="1"/>
    <col min="9221" max="9221" width="15" style="71" customWidth="1"/>
    <col min="9222" max="9223" width="10.7109375" style="71" customWidth="1"/>
    <col min="9224" max="9224" width="13.42578125" style="71" customWidth="1"/>
    <col min="9225" max="9225" width="13" style="71" customWidth="1"/>
    <col min="9226" max="9226" width="15.5703125" style="71" customWidth="1"/>
    <col min="9227" max="9228" width="15.7109375" style="71" customWidth="1"/>
    <col min="9229" max="9229" width="9.140625" style="71"/>
    <col min="9230" max="9230" width="20.7109375" style="71" customWidth="1"/>
    <col min="9231" max="9472" width="9.140625" style="71"/>
    <col min="9473" max="9473" width="20.7109375" style="71" customWidth="1"/>
    <col min="9474" max="9474" width="9.7109375" style="71" customWidth="1"/>
    <col min="9475" max="9476" width="10.7109375" style="71" customWidth="1"/>
    <col min="9477" max="9477" width="15" style="71" customWidth="1"/>
    <col min="9478" max="9479" width="10.7109375" style="71" customWidth="1"/>
    <col min="9480" max="9480" width="13.42578125" style="71" customWidth="1"/>
    <col min="9481" max="9481" width="13" style="71" customWidth="1"/>
    <col min="9482" max="9482" width="15.5703125" style="71" customWidth="1"/>
    <col min="9483" max="9484" width="15.7109375" style="71" customWidth="1"/>
    <col min="9485" max="9485" width="9.140625" style="71"/>
    <col min="9486" max="9486" width="20.7109375" style="71" customWidth="1"/>
    <col min="9487" max="9728" width="9.140625" style="71"/>
    <col min="9729" max="9729" width="20.7109375" style="71" customWidth="1"/>
    <col min="9730" max="9730" width="9.7109375" style="71" customWidth="1"/>
    <col min="9731" max="9732" width="10.7109375" style="71" customWidth="1"/>
    <col min="9733" max="9733" width="15" style="71" customWidth="1"/>
    <col min="9734" max="9735" width="10.7109375" style="71" customWidth="1"/>
    <col min="9736" max="9736" width="13.42578125" style="71" customWidth="1"/>
    <col min="9737" max="9737" width="13" style="71" customWidth="1"/>
    <col min="9738" max="9738" width="15.5703125" style="71" customWidth="1"/>
    <col min="9739" max="9740" width="15.7109375" style="71" customWidth="1"/>
    <col min="9741" max="9741" width="9.140625" style="71"/>
    <col min="9742" max="9742" width="20.7109375" style="71" customWidth="1"/>
    <col min="9743" max="9984" width="9.140625" style="71"/>
    <col min="9985" max="9985" width="20.7109375" style="71" customWidth="1"/>
    <col min="9986" max="9986" width="9.7109375" style="71" customWidth="1"/>
    <col min="9987" max="9988" width="10.7109375" style="71" customWidth="1"/>
    <col min="9989" max="9989" width="15" style="71" customWidth="1"/>
    <col min="9990" max="9991" width="10.7109375" style="71" customWidth="1"/>
    <col min="9992" max="9992" width="13.42578125" style="71" customWidth="1"/>
    <col min="9993" max="9993" width="13" style="71" customWidth="1"/>
    <col min="9994" max="9994" width="15.5703125" style="71" customWidth="1"/>
    <col min="9995" max="9996" width="15.7109375" style="71" customWidth="1"/>
    <col min="9997" max="9997" width="9.140625" style="71"/>
    <col min="9998" max="9998" width="20.7109375" style="71" customWidth="1"/>
    <col min="9999" max="10240" width="9.140625" style="71"/>
    <col min="10241" max="10241" width="20.7109375" style="71" customWidth="1"/>
    <col min="10242" max="10242" width="9.7109375" style="71" customWidth="1"/>
    <col min="10243" max="10244" width="10.7109375" style="71" customWidth="1"/>
    <col min="10245" max="10245" width="15" style="71" customWidth="1"/>
    <col min="10246" max="10247" width="10.7109375" style="71" customWidth="1"/>
    <col min="10248" max="10248" width="13.42578125" style="71" customWidth="1"/>
    <col min="10249" max="10249" width="13" style="71" customWidth="1"/>
    <col min="10250" max="10250" width="15.5703125" style="71" customWidth="1"/>
    <col min="10251" max="10252" width="15.7109375" style="71" customWidth="1"/>
    <col min="10253" max="10253" width="9.140625" style="71"/>
    <col min="10254" max="10254" width="20.7109375" style="71" customWidth="1"/>
    <col min="10255" max="10496" width="9.140625" style="71"/>
    <col min="10497" max="10497" width="20.7109375" style="71" customWidth="1"/>
    <col min="10498" max="10498" width="9.7109375" style="71" customWidth="1"/>
    <col min="10499" max="10500" width="10.7109375" style="71" customWidth="1"/>
    <col min="10501" max="10501" width="15" style="71" customWidth="1"/>
    <col min="10502" max="10503" width="10.7109375" style="71" customWidth="1"/>
    <col min="10504" max="10504" width="13.42578125" style="71" customWidth="1"/>
    <col min="10505" max="10505" width="13" style="71" customWidth="1"/>
    <col min="10506" max="10506" width="15.5703125" style="71" customWidth="1"/>
    <col min="10507" max="10508" width="15.7109375" style="71" customWidth="1"/>
    <col min="10509" max="10509" width="9.140625" style="71"/>
    <col min="10510" max="10510" width="20.7109375" style="71" customWidth="1"/>
    <col min="10511" max="10752" width="9.140625" style="71"/>
    <col min="10753" max="10753" width="20.7109375" style="71" customWidth="1"/>
    <col min="10754" max="10754" width="9.7109375" style="71" customWidth="1"/>
    <col min="10755" max="10756" width="10.7109375" style="71" customWidth="1"/>
    <col min="10757" max="10757" width="15" style="71" customWidth="1"/>
    <col min="10758" max="10759" width="10.7109375" style="71" customWidth="1"/>
    <col min="10760" max="10760" width="13.42578125" style="71" customWidth="1"/>
    <col min="10761" max="10761" width="13" style="71" customWidth="1"/>
    <col min="10762" max="10762" width="15.5703125" style="71" customWidth="1"/>
    <col min="10763" max="10764" width="15.7109375" style="71" customWidth="1"/>
    <col min="10765" max="10765" width="9.140625" style="71"/>
    <col min="10766" max="10766" width="20.7109375" style="71" customWidth="1"/>
    <col min="10767" max="11008" width="9.140625" style="71"/>
    <col min="11009" max="11009" width="20.7109375" style="71" customWidth="1"/>
    <col min="11010" max="11010" width="9.7109375" style="71" customWidth="1"/>
    <col min="11011" max="11012" width="10.7109375" style="71" customWidth="1"/>
    <col min="11013" max="11013" width="15" style="71" customWidth="1"/>
    <col min="11014" max="11015" width="10.7109375" style="71" customWidth="1"/>
    <col min="11016" max="11016" width="13.42578125" style="71" customWidth="1"/>
    <col min="11017" max="11017" width="13" style="71" customWidth="1"/>
    <col min="11018" max="11018" width="15.5703125" style="71" customWidth="1"/>
    <col min="11019" max="11020" width="15.7109375" style="71" customWidth="1"/>
    <col min="11021" max="11021" width="9.140625" style="71"/>
    <col min="11022" max="11022" width="20.7109375" style="71" customWidth="1"/>
    <col min="11023" max="11264" width="9.140625" style="71"/>
    <col min="11265" max="11265" width="20.7109375" style="71" customWidth="1"/>
    <col min="11266" max="11266" width="9.7109375" style="71" customWidth="1"/>
    <col min="11267" max="11268" width="10.7109375" style="71" customWidth="1"/>
    <col min="11269" max="11269" width="15" style="71" customWidth="1"/>
    <col min="11270" max="11271" width="10.7109375" style="71" customWidth="1"/>
    <col min="11272" max="11272" width="13.42578125" style="71" customWidth="1"/>
    <col min="11273" max="11273" width="13" style="71" customWidth="1"/>
    <col min="11274" max="11274" width="15.5703125" style="71" customWidth="1"/>
    <col min="11275" max="11276" width="15.7109375" style="71" customWidth="1"/>
    <col min="11277" max="11277" width="9.140625" style="71"/>
    <col min="11278" max="11278" width="20.7109375" style="71" customWidth="1"/>
    <col min="11279" max="11520" width="9.140625" style="71"/>
    <col min="11521" max="11521" width="20.7109375" style="71" customWidth="1"/>
    <col min="11522" max="11522" width="9.7109375" style="71" customWidth="1"/>
    <col min="11523" max="11524" width="10.7109375" style="71" customWidth="1"/>
    <col min="11525" max="11525" width="15" style="71" customWidth="1"/>
    <col min="11526" max="11527" width="10.7109375" style="71" customWidth="1"/>
    <col min="11528" max="11528" width="13.42578125" style="71" customWidth="1"/>
    <col min="11529" max="11529" width="13" style="71" customWidth="1"/>
    <col min="11530" max="11530" width="15.5703125" style="71" customWidth="1"/>
    <col min="11531" max="11532" width="15.7109375" style="71" customWidth="1"/>
    <col min="11533" max="11533" width="9.140625" style="71"/>
    <col min="11534" max="11534" width="20.7109375" style="71" customWidth="1"/>
    <col min="11535" max="11776" width="9.140625" style="71"/>
    <col min="11777" max="11777" width="20.7109375" style="71" customWidth="1"/>
    <col min="11778" max="11778" width="9.7109375" style="71" customWidth="1"/>
    <col min="11779" max="11780" width="10.7109375" style="71" customWidth="1"/>
    <col min="11781" max="11781" width="15" style="71" customWidth="1"/>
    <col min="11782" max="11783" width="10.7109375" style="71" customWidth="1"/>
    <col min="11784" max="11784" width="13.42578125" style="71" customWidth="1"/>
    <col min="11785" max="11785" width="13" style="71" customWidth="1"/>
    <col min="11786" max="11786" width="15.5703125" style="71" customWidth="1"/>
    <col min="11787" max="11788" width="15.7109375" style="71" customWidth="1"/>
    <col min="11789" max="11789" width="9.140625" style="71"/>
    <col min="11790" max="11790" width="20.7109375" style="71" customWidth="1"/>
    <col min="11791" max="12032" width="9.140625" style="71"/>
    <col min="12033" max="12033" width="20.7109375" style="71" customWidth="1"/>
    <col min="12034" max="12034" width="9.7109375" style="71" customWidth="1"/>
    <col min="12035" max="12036" width="10.7109375" style="71" customWidth="1"/>
    <col min="12037" max="12037" width="15" style="71" customWidth="1"/>
    <col min="12038" max="12039" width="10.7109375" style="71" customWidth="1"/>
    <col min="12040" max="12040" width="13.42578125" style="71" customWidth="1"/>
    <col min="12041" max="12041" width="13" style="71" customWidth="1"/>
    <col min="12042" max="12042" width="15.5703125" style="71" customWidth="1"/>
    <col min="12043" max="12044" width="15.7109375" style="71" customWidth="1"/>
    <col min="12045" max="12045" width="9.140625" style="71"/>
    <col min="12046" max="12046" width="20.7109375" style="71" customWidth="1"/>
    <col min="12047" max="12288" width="9.140625" style="71"/>
    <col min="12289" max="12289" width="20.7109375" style="71" customWidth="1"/>
    <col min="12290" max="12290" width="9.7109375" style="71" customWidth="1"/>
    <col min="12291" max="12292" width="10.7109375" style="71" customWidth="1"/>
    <col min="12293" max="12293" width="15" style="71" customWidth="1"/>
    <col min="12294" max="12295" width="10.7109375" style="71" customWidth="1"/>
    <col min="12296" max="12296" width="13.42578125" style="71" customWidth="1"/>
    <col min="12297" max="12297" width="13" style="71" customWidth="1"/>
    <col min="12298" max="12298" width="15.5703125" style="71" customWidth="1"/>
    <col min="12299" max="12300" width="15.7109375" style="71" customWidth="1"/>
    <col min="12301" max="12301" width="9.140625" style="71"/>
    <col min="12302" max="12302" width="20.7109375" style="71" customWidth="1"/>
    <col min="12303" max="12544" width="9.140625" style="71"/>
    <col min="12545" max="12545" width="20.7109375" style="71" customWidth="1"/>
    <col min="12546" max="12546" width="9.7109375" style="71" customWidth="1"/>
    <col min="12547" max="12548" width="10.7109375" style="71" customWidth="1"/>
    <col min="12549" max="12549" width="15" style="71" customWidth="1"/>
    <col min="12550" max="12551" width="10.7109375" style="71" customWidth="1"/>
    <col min="12552" max="12552" width="13.42578125" style="71" customWidth="1"/>
    <col min="12553" max="12553" width="13" style="71" customWidth="1"/>
    <col min="12554" max="12554" width="15.5703125" style="71" customWidth="1"/>
    <col min="12555" max="12556" width="15.7109375" style="71" customWidth="1"/>
    <col min="12557" max="12557" width="9.140625" style="71"/>
    <col min="12558" max="12558" width="20.7109375" style="71" customWidth="1"/>
    <col min="12559" max="12800" width="9.140625" style="71"/>
    <col min="12801" max="12801" width="20.7109375" style="71" customWidth="1"/>
    <col min="12802" max="12802" width="9.7109375" style="71" customWidth="1"/>
    <col min="12803" max="12804" width="10.7109375" style="71" customWidth="1"/>
    <col min="12805" max="12805" width="15" style="71" customWidth="1"/>
    <col min="12806" max="12807" width="10.7109375" style="71" customWidth="1"/>
    <col min="12808" max="12808" width="13.42578125" style="71" customWidth="1"/>
    <col min="12809" max="12809" width="13" style="71" customWidth="1"/>
    <col min="12810" max="12810" width="15.5703125" style="71" customWidth="1"/>
    <col min="12811" max="12812" width="15.7109375" style="71" customWidth="1"/>
    <col min="12813" max="12813" width="9.140625" style="71"/>
    <col min="12814" max="12814" width="20.7109375" style="71" customWidth="1"/>
    <col min="12815" max="13056" width="9.140625" style="71"/>
    <col min="13057" max="13057" width="20.7109375" style="71" customWidth="1"/>
    <col min="13058" max="13058" width="9.7109375" style="71" customWidth="1"/>
    <col min="13059" max="13060" width="10.7109375" style="71" customWidth="1"/>
    <col min="13061" max="13061" width="15" style="71" customWidth="1"/>
    <col min="13062" max="13063" width="10.7109375" style="71" customWidth="1"/>
    <col min="13064" max="13064" width="13.42578125" style="71" customWidth="1"/>
    <col min="13065" max="13065" width="13" style="71" customWidth="1"/>
    <col min="13066" max="13066" width="15.5703125" style="71" customWidth="1"/>
    <col min="13067" max="13068" width="15.7109375" style="71" customWidth="1"/>
    <col min="13069" max="13069" width="9.140625" style="71"/>
    <col min="13070" max="13070" width="20.7109375" style="71" customWidth="1"/>
    <col min="13071" max="13312" width="9.140625" style="71"/>
    <col min="13313" max="13313" width="20.7109375" style="71" customWidth="1"/>
    <col min="13314" max="13314" width="9.7109375" style="71" customWidth="1"/>
    <col min="13315" max="13316" width="10.7109375" style="71" customWidth="1"/>
    <col min="13317" max="13317" width="15" style="71" customWidth="1"/>
    <col min="13318" max="13319" width="10.7109375" style="71" customWidth="1"/>
    <col min="13320" max="13320" width="13.42578125" style="71" customWidth="1"/>
    <col min="13321" max="13321" width="13" style="71" customWidth="1"/>
    <col min="13322" max="13322" width="15.5703125" style="71" customWidth="1"/>
    <col min="13323" max="13324" width="15.7109375" style="71" customWidth="1"/>
    <col min="13325" max="13325" width="9.140625" style="71"/>
    <col min="13326" max="13326" width="20.7109375" style="71" customWidth="1"/>
    <col min="13327" max="13568" width="9.140625" style="71"/>
    <col min="13569" max="13569" width="20.7109375" style="71" customWidth="1"/>
    <col min="13570" max="13570" width="9.7109375" style="71" customWidth="1"/>
    <col min="13571" max="13572" width="10.7109375" style="71" customWidth="1"/>
    <col min="13573" max="13573" width="15" style="71" customWidth="1"/>
    <col min="13574" max="13575" width="10.7109375" style="71" customWidth="1"/>
    <col min="13576" max="13576" width="13.42578125" style="71" customWidth="1"/>
    <col min="13577" max="13577" width="13" style="71" customWidth="1"/>
    <col min="13578" max="13578" width="15.5703125" style="71" customWidth="1"/>
    <col min="13579" max="13580" width="15.7109375" style="71" customWidth="1"/>
    <col min="13581" max="13581" width="9.140625" style="71"/>
    <col min="13582" max="13582" width="20.7109375" style="71" customWidth="1"/>
    <col min="13583" max="13824" width="9.140625" style="71"/>
    <col min="13825" max="13825" width="20.7109375" style="71" customWidth="1"/>
    <col min="13826" max="13826" width="9.7109375" style="71" customWidth="1"/>
    <col min="13827" max="13828" width="10.7109375" style="71" customWidth="1"/>
    <col min="13829" max="13829" width="15" style="71" customWidth="1"/>
    <col min="13830" max="13831" width="10.7109375" style="71" customWidth="1"/>
    <col min="13832" max="13832" width="13.42578125" style="71" customWidth="1"/>
    <col min="13833" max="13833" width="13" style="71" customWidth="1"/>
    <col min="13834" max="13834" width="15.5703125" style="71" customWidth="1"/>
    <col min="13835" max="13836" width="15.7109375" style="71" customWidth="1"/>
    <col min="13837" max="13837" width="9.140625" style="71"/>
    <col min="13838" max="13838" width="20.7109375" style="71" customWidth="1"/>
    <col min="13839" max="14080" width="9.140625" style="71"/>
    <col min="14081" max="14081" width="20.7109375" style="71" customWidth="1"/>
    <col min="14082" max="14082" width="9.7109375" style="71" customWidth="1"/>
    <col min="14083" max="14084" width="10.7109375" style="71" customWidth="1"/>
    <col min="14085" max="14085" width="15" style="71" customWidth="1"/>
    <col min="14086" max="14087" width="10.7109375" style="71" customWidth="1"/>
    <col min="14088" max="14088" width="13.42578125" style="71" customWidth="1"/>
    <col min="14089" max="14089" width="13" style="71" customWidth="1"/>
    <col min="14090" max="14090" width="15.5703125" style="71" customWidth="1"/>
    <col min="14091" max="14092" width="15.7109375" style="71" customWidth="1"/>
    <col min="14093" max="14093" width="9.140625" style="71"/>
    <col min="14094" max="14094" width="20.7109375" style="71" customWidth="1"/>
    <col min="14095" max="14336" width="9.140625" style="71"/>
    <col min="14337" max="14337" width="20.7109375" style="71" customWidth="1"/>
    <col min="14338" max="14338" width="9.7109375" style="71" customWidth="1"/>
    <col min="14339" max="14340" width="10.7109375" style="71" customWidth="1"/>
    <col min="14341" max="14341" width="15" style="71" customWidth="1"/>
    <col min="14342" max="14343" width="10.7109375" style="71" customWidth="1"/>
    <col min="14344" max="14344" width="13.42578125" style="71" customWidth="1"/>
    <col min="14345" max="14345" width="13" style="71" customWidth="1"/>
    <col min="14346" max="14346" width="15.5703125" style="71" customWidth="1"/>
    <col min="14347" max="14348" width="15.7109375" style="71" customWidth="1"/>
    <col min="14349" max="14349" width="9.140625" style="71"/>
    <col min="14350" max="14350" width="20.7109375" style="71" customWidth="1"/>
    <col min="14351" max="14592" width="9.140625" style="71"/>
    <col min="14593" max="14593" width="20.7109375" style="71" customWidth="1"/>
    <col min="14594" max="14594" width="9.7109375" style="71" customWidth="1"/>
    <col min="14595" max="14596" width="10.7109375" style="71" customWidth="1"/>
    <col min="14597" max="14597" width="15" style="71" customWidth="1"/>
    <col min="14598" max="14599" width="10.7109375" style="71" customWidth="1"/>
    <col min="14600" max="14600" width="13.42578125" style="71" customWidth="1"/>
    <col min="14601" max="14601" width="13" style="71" customWidth="1"/>
    <col min="14602" max="14602" width="15.5703125" style="71" customWidth="1"/>
    <col min="14603" max="14604" width="15.7109375" style="71" customWidth="1"/>
    <col min="14605" max="14605" width="9.140625" style="71"/>
    <col min="14606" max="14606" width="20.7109375" style="71" customWidth="1"/>
    <col min="14607" max="14848" width="9.140625" style="71"/>
    <col min="14849" max="14849" width="20.7109375" style="71" customWidth="1"/>
    <col min="14850" max="14850" width="9.7109375" style="71" customWidth="1"/>
    <col min="14851" max="14852" width="10.7109375" style="71" customWidth="1"/>
    <col min="14853" max="14853" width="15" style="71" customWidth="1"/>
    <col min="14854" max="14855" width="10.7109375" style="71" customWidth="1"/>
    <col min="14856" max="14856" width="13.42578125" style="71" customWidth="1"/>
    <col min="14857" max="14857" width="13" style="71" customWidth="1"/>
    <col min="14858" max="14858" width="15.5703125" style="71" customWidth="1"/>
    <col min="14859" max="14860" width="15.7109375" style="71" customWidth="1"/>
    <col min="14861" max="14861" width="9.140625" style="71"/>
    <col min="14862" max="14862" width="20.7109375" style="71" customWidth="1"/>
    <col min="14863" max="15104" width="9.140625" style="71"/>
    <col min="15105" max="15105" width="20.7109375" style="71" customWidth="1"/>
    <col min="15106" max="15106" width="9.7109375" style="71" customWidth="1"/>
    <col min="15107" max="15108" width="10.7109375" style="71" customWidth="1"/>
    <col min="15109" max="15109" width="15" style="71" customWidth="1"/>
    <col min="15110" max="15111" width="10.7109375" style="71" customWidth="1"/>
    <col min="15112" max="15112" width="13.42578125" style="71" customWidth="1"/>
    <col min="15113" max="15113" width="13" style="71" customWidth="1"/>
    <col min="15114" max="15114" width="15.5703125" style="71" customWidth="1"/>
    <col min="15115" max="15116" width="15.7109375" style="71" customWidth="1"/>
    <col min="15117" max="15117" width="9.140625" style="71"/>
    <col min="15118" max="15118" width="20.7109375" style="71" customWidth="1"/>
    <col min="15119" max="15360" width="9.140625" style="71"/>
    <col min="15361" max="15361" width="20.7109375" style="71" customWidth="1"/>
    <col min="15362" max="15362" width="9.7109375" style="71" customWidth="1"/>
    <col min="15363" max="15364" width="10.7109375" style="71" customWidth="1"/>
    <col min="15365" max="15365" width="15" style="71" customWidth="1"/>
    <col min="15366" max="15367" width="10.7109375" style="71" customWidth="1"/>
    <col min="15368" max="15368" width="13.42578125" style="71" customWidth="1"/>
    <col min="15369" max="15369" width="13" style="71" customWidth="1"/>
    <col min="15370" max="15370" width="15.5703125" style="71" customWidth="1"/>
    <col min="15371" max="15372" width="15.7109375" style="71" customWidth="1"/>
    <col min="15373" max="15373" width="9.140625" style="71"/>
    <col min="15374" max="15374" width="20.7109375" style="71" customWidth="1"/>
    <col min="15375" max="15616" width="9.140625" style="71"/>
    <col min="15617" max="15617" width="20.7109375" style="71" customWidth="1"/>
    <col min="15618" max="15618" width="9.7109375" style="71" customWidth="1"/>
    <col min="15619" max="15620" width="10.7109375" style="71" customWidth="1"/>
    <col min="15621" max="15621" width="15" style="71" customWidth="1"/>
    <col min="15622" max="15623" width="10.7109375" style="71" customWidth="1"/>
    <col min="15624" max="15624" width="13.42578125" style="71" customWidth="1"/>
    <col min="15625" max="15625" width="13" style="71" customWidth="1"/>
    <col min="15626" max="15626" width="15.5703125" style="71" customWidth="1"/>
    <col min="15627" max="15628" width="15.7109375" style="71" customWidth="1"/>
    <col min="15629" max="15629" width="9.140625" style="71"/>
    <col min="15630" max="15630" width="20.7109375" style="71" customWidth="1"/>
    <col min="15631" max="15872" width="9.140625" style="71"/>
    <col min="15873" max="15873" width="20.7109375" style="71" customWidth="1"/>
    <col min="15874" max="15874" width="9.7109375" style="71" customWidth="1"/>
    <col min="15875" max="15876" width="10.7109375" style="71" customWidth="1"/>
    <col min="15877" max="15877" width="15" style="71" customWidth="1"/>
    <col min="15878" max="15879" width="10.7109375" style="71" customWidth="1"/>
    <col min="15880" max="15880" width="13.42578125" style="71" customWidth="1"/>
    <col min="15881" max="15881" width="13" style="71" customWidth="1"/>
    <col min="15882" max="15882" width="15.5703125" style="71" customWidth="1"/>
    <col min="15883" max="15884" width="15.7109375" style="71" customWidth="1"/>
    <col min="15885" max="15885" width="9.140625" style="71"/>
    <col min="15886" max="15886" width="20.7109375" style="71" customWidth="1"/>
    <col min="15887" max="16128" width="9.140625" style="71"/>
    <col min="16129" max="16129" width="20.7109375" style="71" customWidth="1"/>
    <col min="16130" max="16130" width="9.7109375" style="71" customWidth="1"/>
    <col min="16131" max="16132" width="10.7109375" style="71" customWidth="1"/>
    <col min="16133" max="16133" width="15" style="71" customWidth="1"/>
    <col min="16134" max="16135" width="10.7109375" style="71" customWidth="1"/>
    <col min="16136" max="16136" width="13.42578125" style="71" customWidth="1"/>
    <col min="16137" max="16137" width="13" style="71" customWidth="1"/>
    <col min="16138" max="16138" width="15.5703125" style="71" customWidth="1"/>
    <col min="16139" max="16140" width="15.7109375" style="71" customWidth="1"/>
    <col min="16141" max="16141" width="9.140625" style="71"/>
    <col min="16142" max="16142" width="20.7109375" style="71" customWidth="1"/>
    <col min="16143" max="16384" width="9.140625" style="71"/>
  </cols>
  <sheetData>
    <row r="1" spans="1:14" s="2" customFormat="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s="2" customFormat="1" ht="15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2" customFormat="1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 t="s">
        <v>4</v>
      </c>
    </row>
    <row r="5" spans="1:14" s="2" customFormat="1" ht="90" customHeight="1" x14ac:dyDescent="0.25">
      <c r="A5" s="8" t="s">
        <v>5</v>
      </c>
      <c r="B5" s="9"/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11" t="s">
        <v>15</v>
      </c>
      <c r="M5" s="12" t="s">
        <v>16</v>
      </c>
      <c r="N5" s="13"/>
    </row>
    <row r="6" spans="1:14" s="19" customFormat="1" ht="28.5" customHeight="1" thickBot="1" x14ac:dyDescent="0.3">
      <c r="A6" s="14" t="s">
        <v>17</v>
      </c>
      <c r="B6" s="15" t="s">
        <v>18</v>
      </c>
      <c r="C6" s="16">
        <f>SUM(C8+C10+C12)</f>
        <v>620</v>
      </c>
      <c r="D6" s="16">
        <f t="shared" ref="D6:L7" si="0">SUM(D8+D10+D12)</f>
        <v>2594</v>
      </c>
      <c r="E6" s="16">
        <f t="shared" si="0"/>
        <v>8638</v>
      </c>
      <c r="F6" s="16">
        <f t="shared" si="0"/>
        <v>2162</v>
      </c>
      <c r="G6" s="16">
        <f t="shared" si="0"/>
        <v>3382</v>
      </c>
      <c r="H6" s="16">
        <f t="shared" si="0"/>
        <v>53807</v>
      </c>
      <c r="I6" s="16">
        <f t="shared" si="0"/>
        <v>3457</v>
      </c>
      <c r="J6" s="16">
        <f t="shared" si="0"/>
        <v>22645</v>
      </c>
      <c r="K6" s="16">
        <f t="shared" si="0"/>
        <v>49402</v>
      </c>
      <c r="L6" s="16">
        <f t="shared" si="0"/>
        <v>146707</v>
      </c>
      <c r="M6" s="17" t="s">
        <v>19</v>
      </c>
      <c r="N6" s="18" t="s">
        <v>20</v>
      </c>
    </row>
    <row r="7" spans="1:14" s="19" customFormat="1" ht="28.5" customHeight="1" thickTop="1" thickBot="1" x14ac:dyDescent="0.3">
      <c r="A7" s="20"/>
      <c r="B7" s="21" t="s">
        <v>21</v>
      </c>
      <c r="C7" s="22">
        <f>SUM(C9+C11+C13)</f>
        <v>1310</v>
      </c>
      <c r="D7" s="22">
        <f t="shared" si="0"/>
        <v>5565</v>
      </c>
      <c r="E7" s="22">
        <f t="shared" si="0"/>
        <v>42487</v>
      </c>
      <c r="F7" s="22">
        <f t="shared" si="0"/>
        <v>6866</v>
      </c>
      <c r="G7" s="22">
        <f t="shared" si="0"/>
        <v>8709</v>
      </c>
      <c r="H7" s="22">
        <f t="shared" si="0"/>
        <v>189208</v>
      </c>
      <c r="I7" s="22">
        <f t="shared" si="0"/>
        <v>17715</v>
      </c>
      <c r="J7" s="22">
        <f t="shared" si="0"/>
        <v>177772</v>
      </c>
      <c r="K7" s="22">
        <f t="shared" si="0"/>
        <v>329794</v>
      </c>
      <c r="L7" s="22">
        <f t="shared" si="0"/>
        <v>779426</v>
      </c>
      <c r="M7" s="23" t="s">
        <v>22</v>
      </c>
      <c r="N7" s="24"/>
    </row>
    <row r="8" spans="1:14" s="19" customFormat="1" ht="28.5" customHeight="1" thickTop="1" thickBot="1" x14ac:dyDescent="0.3">
      <c r="A8" s="25" t="s">
        <v>23</v>
      </c>
      <c r="B8" s="26" t="s">
        <v>18</v>
      </c>
      <c r="C8" s="27">
        <v>29</v>
      </c>
      <c r="D8" s="27">
        <v>234</v>
      </c>
      <c r="E8" s="27">
        <v>581</v>
      </c>
      <c r="F8" s="27">
        <v>186</v>
      </c>
      <c r="G8" s="27">
        <v>398</v>
      </c>
      <c r="H8" s="27">
        <v>12654</v>
      </c>
      <c r="I8" s="27">
        <v>164</v>
      </c>
      <c r="J8" s="27">
        <v>776</v>
      </c>
      <c r="K8" s="27">
        <v>10462</v>
      </c>
      <c r="L8" s="28">
        <f t="shared" ref="L8:L13" si="1">SUM(C8:K8)</f>
        <v>25484</v>
      </c>
      <c r="M8" s="29" t="s">
        <v>19</v>
      </c>
      <c r="N8" s="30" t="s">
        <v>24</v>
      </c>
    </row>
    <row r="9" spans="1:14" s="19" customFormat="1" ht="28.5" customHeight="1" thickTop="1" thickBot="1" x14ac:dyDescent="0.3">
      <c r="A9" s="25"/>
      <c r="B9" s="26" t="s">
        <v>21</v>
      </c>
      <c r="C9" s="27">
        <v>53</v>
      </c>
      <c r="D9" s="27">
        <v>455</v>
      </c>
      <c r="E9" s="27">
        <v>2249</v>
      </c>
      <c r="F9" s="27">
        <v>440</v>
      </c>
      <c r="G9" s="27">
        <v>868</v>
      </c>
      <c r="H9" s="27">
        <v>34115</v>
      </c>
      <c r="I9" s="27">
        <v>759</v>
      </c>
      <c r="J9" s="27">
        <v>4957</v>
      </c>
      <c r="K9" s="27">
        <v>45689</v>
      </c>
      <c r="L9" s="28">
        <f t="shared" si="1"/>
        <v>89585</v>
      </c>
      <c r="M9" s="29" t="s">
        <v>22</v>
      </c>
      <c r="N9" s="30"/>
    </row>
    <row r="10" spans="1:14" s="37" customFormat="1" ht="28.5" customHeight="1" thickTop="1" thickBot="1" x14ac:dyDescent="0.3">
      <c r="A10" s="31" t="s">
        <v>25</v>
      </c>
      <c r="B10" s="32" t="s">
        <v>18</v>
      </c>
      <c r="C10" s="33">
        <v>543</v>
      </c>
      <c r="D10" s="33">
        <v>2360</v>
      </c>
      <c r="E10" s="33">
        <v>8057</v>
      </c>
      <c r="F10" s="33">
        <v>1976</v>
      </c>
      <c r="G10" s="33">
        <v>2984</v>
      </c>
      <c r="H10" s="33">
        <v>41153</v>
      </c>
      <c r="I10" s="33">
        <v>3293</v>
      </c>
      <c r="J10" s="33">
        <v>21869</v>
      </c>
      <c r="K10" s="33">
        <v>38940</v>
      </c>
      <c r="L10" s="34">
        <f t="shared" si="1"/>
        <v>121175</v>
      </c>
      <c r="M10" s="35" t="s">
        <v>19</v>
      </c>
      <c r="N10" s="36" t="s">
        <v>26</v>
      </c>
    </row>
    <row r="11" spans="1:14" s="37" customFormat="1" ht="28.5" customHeight="1" thickTop="1" thickBot="1" x14ac:dyDescent="0.3">
      <c r="A11" s="31"/>
      <c r="B11" s="32" t="s">
        <v>21</v>
      </c>
      <c r="C11" s="33">
        <v>1203</v>
      </c>
      <c r="D11" s="33">
        <v>5110</v>
      </c>
      <c r="E11" s="33">
        <v>40238</v>
      </c>
      <c r="F11" s="33">
        <v>6426</v>
      </c>
      <c r="G11" s="33">
        <v>7841</v>
      </c>
      <c r="H11" s="33">
        <v>155093</v>
      </c>
      <c r="I11" s="33">
        <v>16956</v>
      </c>
      <c r="J11" s="33">
        <v>172815</v>
      </c>
      <c r="K11" s="33">
        <v>284105</v>
      </c>
      <c r="L11" s="34">
        <f t="shared" si="1"/>
        <v>689787</v>
      </c>
      <c r="M11" s="35" t="s">
        <v>22</v>
      </c>
      <c r="N11" s="36"/>
    </row>
    <row r="12" spans="1:14" s="19" customFormat="1" ht="28.5" customHeight="1" thickTop="1" thickBot="1" x14ac:dyDescent="0.3">
      <c r="A12" s="25" t="s">
        <v>27</v>
      </c>
      <c r="B12" s="26" t="s">
        <v>18</v>
      </c>
      <c r="C12" s="27">
        <v>48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8">
        <f t="shared" si="1"/>
        <v>48</v>
      </c>
      <c r="M12" s="29" t="s">
        <v>19</v>
      </c>
      <c r="N12" s="30" t="s">
        <v>28</v>
      </c>
    </row>
    <row r="13" spans="1:14" s="19" customFormat="1" ht="28.5" customHeight="1" thickTop="1" thickBot="1" x14ac:dyDescent="0.3">
      <c r="A13" s="25"/>
      <c r="B13" s="26" t="s">
        <v>21</v>
      </c>
      <c r="C13" s="27">
        <v>54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8">
        <f t="shared" si="1"/>
        <v>54</v>
      </c>
      <c r="M13" s="29" t="s">
        <v>22</v>
      </c>
      <c r="N13" s="30"/>
    </row>
    <row r="14" spans="1:14" s="19" customFormat="1" ht="28.5" customHeight="1" thickTop="1" thickBot="1" x14ac:dyDescent="0.3">
      <c r="A14" s="38" t="s">
        <v>29</v>
      </c>
      <c r="B14" s="21" t="s">
        <v>18</v>
      </c>
      <c r="C14" s="22">
        <f>SUM(C16+C18+C20)</f>
        <v>237</v>
      </c>
      <c r="D14" s="22">
        <f t="shared" ref="D14:L15" si="2">SUM(D16+D18+D20)</f>
        <v>665</v>
      </c>
      <c r="E14" s="22">
        <f t="shared" si="2"/>
        <v>4076</v>
      </c>
      <c r="F14" s="22">
        <f t="shared" si="2"/>
        <v>844</v>
      </c>
      <c r="G14" s="22">
        <f t="shared" si="2"/>
        <v>2294</v>
      </c>
      <c r="H14" s="22">
        <f t="shared" si="2"/>
        <v>42364</v>
      </c>
      <c r="I14" s="22">
        <f t="shared" si="2"/>
        <v>1121</v>
      </c>
      <c r="J14" s="22">
        <f t="shared" si="2"/>
        <v>7578</v>
      </c>
      <c r="K14" s="22">
        <f t="shared" si="2"/>
        <v>20244</v>
      </c>
      <c r="L14" s="22">
        <f t="shared" si="2"/>
        <v>79423</v>
      </c>
      <c r="M14" s="23" t="s">
        <v>19</v>
      </c>
      <c r="N14" s="24" t="s">
        <v>30</v>
      </c>
    </row>
    <row r="15" spans="1:14" s="19" customFormat="1" ht="28.5" customHeight="1" thickTop="1" thickBot="1" x14ac:dyDescent="0.3">
      <c r="A15" s="38"/>
      <c r="B15" s="21" t="s">
        <v>21</v>
      </c>
      <c r="C15" s="22">
        <f>SUM(C17+C19+C21)</f>
        <v>510</v>
      </c>
      <c r="D15" s="22">
        <f t="shared" si="2"/>
        <v>1725</v>
      </c>
      <c r="E15" s="22">
        <f t="shared" si="2"/>
        <v>15941</v>
      </c>
      <c r="F15" s="22">
        <f t="shared" si="2"/>
        <v>2081</v>
      </c>
      <c r="G15" s="22">
        <f t="shared" si="2"/>
        <v>5636</v>
      </c>
      <c r="H15" s="22">
        <f t="shared" si="2"/>
        <v>142778</v>
      </c>
      <c r="I15" s="22">
        <f t="shared" si="2"/>
        <v>4643</v>
      </c>
      <c r="J15" s="22">
        <f t="shared" si="2"/>
        <v>46142</v>
      </c>
      <c r="K15" s="22">
        <f t="shared" si="2"/>
        <v>129202</v>
      </c>
      <c r="L15" s="22">
        <f t="shared" si="2"/>
        <v>348658</v>
      </c>
      <c r="M15" s="23" t="s">
        <v>22</v>
      </c>
      <c r="N15" s="24"/>
    </row>
    <row r="16" spans="1:14" s="19" customFormat="1" ht="28.5" customHeight="1" thickTop="1" thickBot="1" x14ac:dyDescent="0.3">
      <c r="A16" s="25" t="s">
        <v>23</v>
      </c>
      <c r="B16" s="26" t="s">
        <v>18</v>
      </c>
      <c r="C16" s="27">
        <v>15</v>
      </c>
      <c r="D16" s="27">
        <v>82</v>
      </c>
      <c r="E16" s="27">
        <v>280</v>
      </c>
      <c r="F16" s="27">
        <v>67</v>
      </c>
      <c r="G16" s="27">
        <v>264</v>
      </c>
      <c r="H16" s="27">
        <v>9133</v>
      </c>
      <c r="I16" s="27">
        <v>53</v>
      </c>
      <c r="J16" s="27">
        <v>237</v>
      </c>
      <c r="K16" s="27">
        <v>3681</v>
      </c>
      <c r="L16" s="28">
        <f t="shared" ref="L16:L21" si="3">SUM(C16:K16)</f>
        <v>13812</v>
      </c>
      <c r="M16" s="29" t="s">
        <v>19</v>
      </c>
      <c r="N16" s="30" t="s">
        <v>24</v>
      </c>
    </row>
    <row r="17" spans="1:14" s="19" customFormat="1" ht="28.5" customHeight="1" thickTop="1" thickBot="1" x14ac:dyDescent="0.3">
      <c r="A17" s="25"/>
      <c r="B17" s="26" t="s">
        <v>21</v>
      </c>
      <c r="C17" s="27">
        <v>24</v>
      </c>
      <c r="D17" s="27">
        <v>152</v>
      </c>
      <c r="E17" s="27">
        <v>889</v>
      </c>
      <c r="F17" s="27">
        <v>128</v>
      </c>
      <c r="G17" s="27">
        <v>569</v>
      </c>
      <c r="H17" s="27">
        <v>22629</v>
      </c>
      <c r="I17" s="27">
        <v>158</v>
      </c>
      <c r="J17" s="27">
        <v>1162</v>
      </c>
      <c r="K17" s="27">
        <v>15801</v>
      </c>
      <c r="L17" s="28">
        <f t="shared" si="3"/>
        <v>41512</v>
      </c>
      <c r="M17" s="29" t="s">
        <v>22</v>
      </c>
      <c r="N17" s="30"/>
    </row>
    <row r="18" spans="1:14" s="37" customFormat="1" ht="28.5" customHeight="1" thickTop="1" thickBot="1" x14ac:dyDescent="0.3">
      <c r="A18" s="31" t="s">
        <v>25</v>
      </c>
      <c r="B18" s="32" t="s">
        <v>18</v>
      </c>
      <c r="C18" s="33">
        <v>208</v>
      </c>
      <c r="D18" s="33">
        <v>583</v>
      </c>
      <c r="E18" s="33">
        <v>3796</v>
      </c>
      <c r="F18" s="33">
        <v>777</v>
      </c>
      <c r="G18" s="33">
        <v>2030</v>
      </c>
      <c r="H18" s="33">
        <v>33231</v>
      </c>
      <c r="I18" s="33">
        <v>1068</v>
      </c>
      <c r="J18" s="33">
        <v>7341</v>
      </c>
      <c r="K18" s="33">
        <v>16563</v>
      </c>
      <c r="L18" s="34">
        <f t="shared" si="3"/>
        <v>65597</v>
      </c>
      <c r="M18" s="35" t="s">
        <v>19</v>
      </c>
      <c r="N18" s="36" t="s">
        <v>26</v>
      </c>
    </row>
    <row r="19" spans="1:14" s="37" customFormat="1" ht="28.5" customHeight="1" thickTop="1" thickBot="1" x14ac:dyDescent="0.3">
      <c r="A19" s="31"/>
      <c r="B19" s="32" t="s">
        <v>21</v>
      </c>
      <c r="C19" s="33">
        <v>471</v>
      </c>
      <c r="D19" s="33">
        <v>1573</v>
      </c>
      <c r="E19" s="33">
        <v>15052</v>
      </c>
      <c r="F19" s="33">
        <v>1953</v>
      </c>
      <c r="G19" s="33">
        <v>5067</v>
      </c>
      <c r="H19" s="33">
        <v>120149</v>
      </c>
      <c r="I19" s="33">
        <v>4485</v>
      </c>
      <c r="J19" s="33">
        <v>44980</v>
      </c>
      <c r="K19" s="33">
        <v>113401</v>
      </c>
      <c r="L19" s="34">
        <f t="shared" si="3"/>
        <v>307131</v>
      </c>
      <c r="M19" s="35" t="s">
        <v>22</v>
      </c>
      <c r="N19" s="36"/>
    </row>
    <row r="20" spans="1:14" s="19" customFormat="1" ht="28.5" customHeight="1" thickTop="1" thickBot="1" x14ac:dyDescent="0.3">
      <c r="A20" s="25" t="s">
        <v>27</v>
      </c>
      <c r="B20" s="26" t="s">
        <v>18</v>
      </c>
      <c r="C20" s="27">
        <v>14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8">
        <f t="shared" si="3"/>
        <v>14</v>
      </c>
      <c r="M20" s="29" t="s">
        <v>19</v>
      </c>
      <c r="N20" s="30" t="s">
        <v>28</v>
      </c>
    </row>
    <row r="21" spans="1:14" s="19" customFormat="1" ht="28.5" customHeight="1" thickTop="1" x14ac:dyDescent="0.25">
      <c r="A21" s="39"/>
      <c r="B21" s="40" t="s">
        <v>21</v>
      </c>
      <c r="C21" s="41">
        <v>15</v>
      </c>
      <c r="D21" s="41">
        <v>0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1">
        <v>0</v>
      </c>
      <c r="K21" s="41">
        <v>0</v>
      </c>
      <c r="L21" s="42">
        <f t="shared" si="3"/>
        <v>15</v>
      </c>
      <c r="M21" s="43" t="s">
        <v>22</v>
      </c>
      <c r="N21" s="44"/>
    </row>
    <row r="22" spans="1:14" s="19" customFormat="1" ht="28.5" customHeight="1" thickBot="1" x14ac:dyDescent="0.3">
      <c r="A22" s="20" t="s">
        <v>31</v>
      </c>
      <c r="B22" s="45" t="s">
        <v>18</v>
      </c>
      <c r="C22" s="46">
        <f>SUM(C24+C26+C28)</f>
        <v>196</v>
      </c>
      <c r="D22" s="46">
        <f t="shared" ref="D22:L23" si="4">SUM(D24+D26+D28)</f>
        <v>1056</v>
      </c>
      <c r="E22" s="46">
        <f t="shared" si="4"/>
        <v>3218</v>
      </c>
      <c r="F22" s="46">
        <f t="shared" si="4"/>
        <v>1026</v>
      </c>
      <c r="G22" s="46">
        <f t="shared" si="4"/>
        <v>762</v>
      </c>
      <c r="H22" s="46">
        <f t="shared" si="4"/>
        <v>6863</v>
      </c>
      <c r="I22" s="46">
        <f t="shared" si="4"/>
        <v>1857</v>
      </c>
      <c r="J22" s="46">
        <f t="shared" si="4"/>
        <v>10178</v>
      </c>
      <c r="K22" s="46">
        <f t="shared" si="4"/>
        <v>19594</v>
      </c>
      <c r="L22" s="46">
        <f t="shared" si="4"/>
        <v>44750</v>
      </c>
      <c r="M22" s="47" t="s">
        <v>19</v>
      </c>
      <c r="N22" s="48" t="s">
        <v>32</v>
      </c>
    </row>
    <row r="23" spans="1:14" s="19" customFormat="1" ht="28.5" customHeight="1" thickTop="1" thickBot="1" x14ac:dyDescent="0.3">
      <c r="A23" s="38"/>
      <c r="B23" s="21" t="s">
        <v>21</v>
      </c>
      <c r="C23" s="22">
        <f>SUM(C25+C27+C29)</f>
        <v>444</v>
      </c>
      <c r="D23" s="22">
        <f t="shared" si="4"/>
        <v>2140</v>
      </c>
      <c r="E23" s="22">
        <f t="shared" si="4"/>
        <v>19311</v>
      </c>
      <c r="F23" s="22">
        <f t="shared" si="4"/>
        <v>3675</v>
      </c>
      <c r="G23" s="22">
        <f t="shared" si="4"/>
        <v>2277</v>
      </c>
      <c r="H23" s="22">
        <f t="shared" si="4"/>
        <v>28519</v>
      </c>
      <c r="I23" s="22">
        <f t="shared" si="4"/>
        <v>10124</v>
      </c>
      <c r="J23" s="22">
        <f t="shared" si="4"/>
        <v>93872</v>
      </c>
      <c r="K23" s="22">
        <f t="shared" si="4"/>
        <v>129831</v>
      </c>
      <c r="L23" s="22">
        <f t="shared" si="4"/>
        <v>290193</v>
      </c>
      <c r="M23" s="23" t="s">
        <v>22</v>
      </c>
      <c r="N23" s="24"/>
    </row>
    <row r="24" spans="1:14" s="19" customFormat="1" ht="28.5" customHeight="1" thickTop="1" thickBot="1" x14ac:dyDescent="0.3">
      <c r="A24" s="25" t="s">
        <v>23</v>
      </c>
      <c r="B24" s="26" t="s">
        <v>18</v>
      </c>
      <c r="C24" s="27">
        <v>14</v>
      </c>
      <c r="D24" s="27">
        <v>89</v>
      </c>
      <c r="E24" s="27">
        <v>273</v>
      </c>
      <c r="F24" s="27">
        <v>103</v>
      </c>
      <c r="G24" s="27">
        <v>76</v>
      </c>
      <c r="H24" s="27">
        <v>2076</v>
      </c>
      <c r="I24" s="27">
        <v>100</v>
      </c>
      <c r="J24" s="27">
        <v>403</v>
      </c>
      <c r="K24" s="27">
        <v>4904</v>
      </c>
      <c r="L24" s="28">
        <f t="shared" ref="L24:L29" si="5">SUM(C24:K24)</f>
        <v>8038</v>
      </c>
      <c r="M24" s="29" t="s">
        <v>19</v>
      </c>
      <c r="N24" s="30" t="s">
        <v>24</v>
      </c>
    </row>
    <row r="25" spans="1:14" s="19" customFormat="1" ht="28.5" customHeight="1" thickTop="1" thickBot="1" x14ac:dyDescent="0.3">
      <c r="A25" s="25"/>
      <c r="B25" s="26" t="s">
        <v>21</v>
      </c>
      <c r="C25" s="27">
        <v>29</v>
      </c>
      <c r="D25" s="27">
        <v>185</v>
      </c>
      <c r="E25" s="27">
        <v>1229</v>
      </c>
      <c r="F25" s="27">
        <v>277</v>
      </c>
      <c r="G25" s="27">
        <v>185</v>
      </c>
      <c r="H25" s="27">
        <v>6269</v>
      </c>
      <c r="I25" s="27">
        <v>562</v>
      </c>
      <c r="J25" s="27">
        <v>2801</v>
      </c>
      <c r="K25" s="27">
        <v>21821</v>
      </c>
      <c r="L25" s="28">
        <f t="shared" si="5"/>
        <v>33358</v>
      </c>
      <c r="M25" s="29" t="s">
        <v>22</v>
      </c>
      <c r="N25" s="30"/>
    </row>
    <row r="26" spans="1:14" s="37" customFormat="1" ht="28.5" customHeight="1" thickTop="1" thickBot="1" x14ac:dyDescent="0.3">
      <c r="A26" s="31" t="s">
        <v>25</v>
      </c>
      <c r="B26" s="32" t="s">
        <v>18</v>
      </c>
      <c r="C26" s="33">
        <v>167</v>
      </c>
      <c r="D26" s="33">
        <v>967</v>
      </c>
      <c r="E26" s="33">
        <v>2945</v>
      </c>
      <c r="F26" s="33">
        <v>923</v>
      </c>
      <c r="G26" s="33">
        <v>686</v>
      </c>
      <c r="H26" s="33">
        <v>4787</v>
      </c>
      <c r="I26" s="33">
        <v>1757</v>
      </c>
      <c r="J26" s="33">
        <v>9775</v>
      </c>
      <c r="K26" s="33">
        <v>14690</v>
      </c>
      <c r="L26" s="34">
        <f t="shared" si="5"/>
        <v>36697</v>
      </c>
      <c r="M26" s="35" t="s">
        <v>19</v>
      </c>
      <c r="N26" s="36" t="s">
        <v>26</v>
      </c>
    </row>
    <row r="27" spans="1:14" s="37" customFormat="1" ht="28.5" customHeight="1" thickTop="1" thickBot="1" x14ac:dyDescent="0.3">
      <c r="A27" s="31"/>
      <c r="B27" s="32" t="s">
        <v>21</v>
      </c>
      <c r="C27" s="33">
        <v>396</v>
      </c>
      <c r="D27" s="33">
        <v>1955</v>
      </c>
      <c r="E27" s="33">
        <v>18082</v>
      </c>
      <c r="F27" s="33">
        <v>3398</v>
      </c>
      <c r="G27" s="33">
        <v>2092</v>
      </c>
      <c r="H27" s="33">
        <v>22250</v>
      </c>
      <c r="I27" s="33">
        <v>9562</v>
      </c>
      <c r="J27" s="33">
        <v>91071</v>
      </c>
      <c r="K27" s="33">
        <v>108010</v>
      </c>
      <c r="L27" s="34">
        <f t="shared" si="5"/>
        <v>256816</v>
      </c>
      <c r="M27" s="35" t="s">
        <v>22</v>
      </c>
      <c r="N27" s="36"/>
    </row>
    <row r="28" spans="1:14" s="19" customFormat="1" ht="28.5" customHeight="1" thickTop="1" thickBot="1" x14ac:dyDescent="0.3">
      <c r="A28" s="25" t="s">
        <v>27</v>
      </c>
      <c r="B28" s="26" t="s">
        <v>18</v>
      </c>
      <c r="C28" s="27">
        <v>15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8">
        <f t="shared" si="5"/>
        <v>15</v>
      </c>
      <c r="M28" s="29" t="s">
        <v>19</v>
      </c>
      <c r="N28" s="30" t="s">
        <v>28</v>
      </c>
    </row>
    <row r="29" spans="1:14" s="19" customFormat="1" ht="28.5" customHeight="1" thickTop="1" thickBot="1" x14ac:dyDescent="0.3">
      <c r="A29" s="25"/>
      <c r="B29" s="26" t="s">
        <v>21</v>
      </c>
      <c r="C29" s="27">
        <v>19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8">
        <f t="shared" si="5"/>
        <v>19</v>
      </c>
      <c r="M29" s="29" t="s">
        <v>22</v>
      </c>
      <c r="N29" s="30"/>
    </row>
    <row r="30" spans="1:14" s="19" customFormat="1" ht="28.5" customHeight="1" thickTop="1" thickBot="1" x14ac:dyDescent="0.3">
      <c r="A30" s="38" t="s">
        <v>33</v>
      </c>
      <c r="B30" s="21" t="s">
        <v>18</v>
      </c>
      <c r="C30" s="22">
        <f>SUM(C32+C34+C36)</f>
        <v>84</v>
      </c>
      <c r="D30" s="22">
        <f t="shared" ref="D30:L31" si="6">SUM(D32+D34+D36)</f>
        <v>247</v>
      </c>
      <c r="E30" s="22">
        <f t="shared" si="6"/>
        <v>766</v>
      </c>
      <c r="F30" s="22">
        <f t="shared" si="6"/>
        <v>180</v>
      </c>
      <c r="G30" s="22">
        <f t="shared" si="6"/>
        <v>165</v>
      </c>
      <c r="H30" s="22">
        <f t="shared" si="6"/>
        <v>2903</v>
      </c>
      <c r="I30" s="22">
        <f t="shared" si="6"/>
        <v>156</v>
      </c>
      <c r="J30" s="22">
        <f t="shared" si="6"/>
        <v>1757</v>
      </c>
      <c r="K30" s="22">
        <f t="shared" si="6"/>
        <v>3326</v>
      </c>
      <c r="L30" s="22">
        <f t="shared" si="6"/>
        <v>9584</v>
      </c>
      <c r="M30" s="23" t="s">
        <v>19</v>
      </c>
      <c r="N30" s="24" t="s">
        <v>34</v>
      </c>
    </row>
    <row r="31" spans="1:14" s="19" customFormat="1" ht="28.5" customHeight="1" thickTop="1" thickBot="1" x14ac:dyDescent="0.3">
      <c r="A31" s="38"/>
      <c r="B31" s="21" t="s">
        <v>21</v>
      </c>
      <c r="C31" s="22">
        <f>SUM(C33+C35+C37)</f>
        <v>117</v>
      </c>
      <c r="D31" s="22">
        <f t="shared" si="6"/>
        <v>470</v>
      </c>
      <c r="E31" s="22">
        <f t="shared" si="6"/>
        <v>3578</v>
      </c>
      <c r="F31" s="22">
        <f t="shared" si="6"/>
        <v>746</v>
      </c>
      <c r="G31" s="22">
        <f t="shared" si="6"/>
        <v>419</v>
      </c>
      <c r="H31" s="22">
        <f t="shared" si="6"/>
        <v>11362</v>
      </c>
      <c r="I31" s="22">
        <f t="shared" si="6"/>
        <v>841</v>
      </c>
      <c r="J31" s="22">
        <f t="shared" si="6"/>
        <v>12628</v>
      </c>
      <c r="K31" s="22">
        <f t="shared" si="6"/>
        <v>21480</v>
      </c>
      <c r="L31" s="22">
        <f t="shared" si="6"/>
        <v>51641</v>
      </c>
      <c r="M31" s="23" t="s">
        <v>22</v>
      </c>
      <c r="N31" s="24"/>
    </row>
    <row r="32" spans="1:14" s="19" customFormat="1" ht="28.5" customHeight="1" thickTop="1" thickBot="1" x14ac:dyDescent="0.3">
      <c r="A32" s="25" t="s">
        <v>23</v>
      </c>
      <c r="B32" s="26" t="s">
        <v>18</v>
      </c>
      <c r="C32" s="27">
        <v>0</v>
      </c>
      <c r="D32" s="27">
        <v>18</v>
      </c>
      <c r="E32" s="27">
        <v>17</v>
      </c>
      <c r="F32" s="27">
        <v>10</v>
      </c>
      <c r="G32" s="27">
        <v>39</v>
      </c>
      <c r="H32" s="27">
        <v>277</v>
      </c>
      <c r="I32" s="27">
        <v>10</v>
      </c>
      <c r="J32" s="27">
        <v>86</v>
      </c>
      <c r="K32" s="27">
        <v>1019</v>
      </c>
      <c r="L32" s="28">
        <f t="shared" ref="L32:L37" si="7">SUM(C32:K32)</f>
        <v>1476</v>
      </c>
      <c r="M32" s="29" t="s">
        <v>19</v>
      </c>
      <c r="N32" s="30" t="s">
        <v>24</v>
      </c>
    </row>
    <row r="33" spans="1:14" s="19" customFormat="1" ht="28.5" customHeight="1" thickTop="1" thickBot="1" x14ac:dyDescent="0.3">
      <c r="A33" s="25"/>
      <c r="B33" s="26" t="s">
        <v>21</v>
      </c>
      <c r="C33" s="27">
        <v>0</v>
      </c>
      <c r="D33" s="27">
        <v>29</v>
      </c>
      <c r="E33" s="27">
        <v>73</v>
      </c>
      <c r="F33" s="27">
        <v>25</v>
      </c>
      <c r="G33" s="27">
        <v>50</v>
      </c>
      <c r="H33" s="27">
        <v>995</v>
      </c>
      <c r="I33" s="27">
        <v>38</v>
      </c>
      <c r="J33" s="27">
        <v>635</v>
      </c>
      <c r="K33" s="27">
        <v>4167</v>
      </c>
      <c r="L33" s="28">
        <f t="shared" si="7"/>
        <v>6012</v>
      </c>
      <c r="M33" s="29" t="s">
        <v>22</v>
      </c>
      <c r="N33" s="30"/>
    </row>
    <row r="34" spans="1:14" s="37" customFormat="1" ht="28.5" customHeight="1" thickTop="1" thickBot="1" x14ac:dyDescent="0.3">
      <c r="A34" s="31" t="s">
        <v>25</v>
      </c>
      <c r="B34" s="32" t="s">
        <v>18</v>
      </c>
      <c r="C34" s="33">
        <v>71</v>
      </c>
      <c r="D34" s="33">
        <v>229</v>
      </c>
      <c r="E34" s="33">
        <v>749</v>
      </c>
      <c r="F34" s="33">
        <v>170</v>
      </c>
      <c r="G34" s="33">
        <v>126</v>
      </c>
      <c r="H34" s="33">
        <v>2626</v>
      </c>
      <c r="I34" s="33">
        <v>146</v>
      </c>
      <c r="J34" s="33">
        <v>1671</v>
      </c>
      <c r="K34" s="33">
        <v>2307</v>
      </c>
      <c r="L34" s="34">
        <f t="shared" si="7"/>
        <v>8095</v>
      </c>
      <c r="M34" s="35" t="s">
        <v>19</v>
      </c>
      <c r="N34" s="36" t="s">
        <v>26</v>
      </c>
    </row>
    <row r="35" spans="1:14" s="37" customFormat="1" ht="28.5" customHeight="1" thickTop="1" thickBot="1" x14ac:dyDescent="0.3">
      <c r="A35" s="31"/>
      <c r="B35" s="32" t="s">
        <v>21</v>
      </c>
      <c r="C35" s="33">
        <v>104</v>
      </c>
      <c r="D35" s="33">
        <v>441</v>
      </c>
      <c r="E35" s="33">
        <v>3505</v>
      </c>
      <c r="F35" s="33">
        <v>721</v>
      </c>
      <c r="G35" s="33">
        <v>369</v>
      </c>
      <c r="H35" s="33">
        <v>10367</v>
      </c>
      <c r="I35" s="33">
        <v>803</v>
      </c>
      <c r="J35" s="33">
        <v>11993</v>
      </c>
      <c r="K35" s="33">
        <v>17313</v>
      </c>
      <c r="L35" s="34">
        <f t="shared" si="7"/>
        <v>45616</v>
      </c>
      <c r="M35" s="35" t="s">
        <v>22</v>
      </c>
      <c r="N35" s="36"/>
    </row>
    <row r="36" spans="1:14" s="19" customFormat="1" ht="28.5" customHeight="1" thickTop="1" thickBot="1" x14ac:dyDescent="0.3">
      <c r="A36" s="25" t="s">
        <v>27</v>
      </c>
      <c r="B36" s="26" t="s">
        <v>18</v>
      </c>
      <c r="C36" s="27">
        <v>13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8">
        <f t="shared" si="7"/>
        <v>13</v>
      </c>
      <c r="M36" s="29" t="s">
        <v>19</v>
      </c>
      <c r="N36" s="30" t="s">
        <v>28</v>
      </c>
    </row>
    <row r="37" spans="1:14" s="19" customFormat="1" ht="28.5" customHeight="1" thickTop="1" x14ac:dyDescent="0.25">
      <c r="A37" s="39"/>
      <c r="B37" s="40" t="s">
        <v>21</v>
      </c>
      <c r="C37" s="41">
        <v>13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2">
        <f t="shared" si="7"/>
        <v>13</v>
      </c>
      <c r="M37" s="43" t="s">
        <v>22</v>
      </c>
      <c r="N37" s="44"/>
    </row>
    <row r="38" spans="1:14" s="19" customFormat="1" ht="28.5" customHeight="1" thickBot="1" x14ac:dyDescent="0.3">
      <c r="A38" s="20" t="s">
        <v>35</v>
      </c>
      <c r="B38" s="45" t="s">
        <v>18</v>
      </c>
      <c r="C38" s="46">
        <f>SUM(C40+C42+C44)</f>
        <v>38</v>
      </c>
      <c r="D38" s="46">
        <f t="shared" ref="D38:L39" si="8">SUM(D40+D42+D44)</f>
        <v>146</v>
      </c>
      <c r="E38" s="46">
        <f t="shared" si="8"/>
        <v>295</v>
      </c>
      <c r="F38" s="46">
        <f t="shared" si="8"/>
        <v>54</v>
      </c>
      <c r="G38" s="46">
        <f t="shared" si="8"/>
        <v>59</v>
      </c>
      <c r="H38" s="46">
        <f t="shared" si="8"/>
        <v>233</v>
      </c>
      <c r="I38" s="46">
        <f t="shared" si="8"/>
        <v>242</v>
      </c>
      <c r="J38" s="46">
        <f t="shared" si="8"/>
        <v>1050</v>
      </c>
      <c r="K38" s="46">
        <f t="shared" si="8"/>
        <v>3046</v>
      </c>
      <c r="L38" s="46">
        <f t="shared" si="8"/>
        <v>5163</v>
      </c>
      <c r="M38" s="47" t="s">
        <v>19</v>
      </c>
      <c r="N38" s="48" t="s">
        <v>36</v>
      </c>
    </row>
    <row r="39" spans="1:14" s="19" customFormat="1" ht="28.5" customHeight="1" thickTop="1" thickBot="1" x14ac:dyDescent="0.3">
      <c r="A39" s="38"/>
      <c r="B39" s="21" t="s">
        <v>21</v>
      </c>
      <c r="C39" s="22">
        <f>SUM(C41+C43+C45)</f>
        <v>135</v>
      </c>
      <c r="D39" s="22">
        <f t="shared" si="8"/>
        <v>350</v>
      </c>
      <c r="E39" s="22">
        <f t="shared" si="8"/>
        <v>2019</v>
      </c>
      <c r="F39" s="22">
        <f t="shared" si="8"/>
        <v>249</v>
      </c>
      <c r="G39" s="22">
        <f t="shared" si="8"/>
        <v>160</v>
      </c>
      <c r="H39" s="22">
        <f t="shared" si="8"/>
        <v>1323</v>
      </c>
      <c r="I39" s="22">
        <f t="shared" si="8"/>
        <v>1716</v>
      </c>
      <c r="J39" s="22">
        <f t="shared" si="8"/>
        <v>10127</v>
      </c>
      <c r="K39" s="22">
        <f t="shared" si="8"/>
        <v>27559</v>
      </c>
      <c r="L39" s="22">
        <f t="shared" si="8"/>
        <v>43638</v>
      </c>
      <c r="M39" s="23" t="s">
        <v>22</v>
      </c>
      <c r="N39" s="24"/>
    </row>
    <row r="40" spans="1:14" s="19" customFormat="1" ht="28.5" customHeight="1" thickTop="1" thickBot="1" x14ac:dyDescent="0.3">
      <c r="A40" s="25" t="s">
        <v>23</v>
      </c>
      <c r="B40" s="26" t="s">
        <v>18</v>
      </c>
      <c r="C40" s="27">
        <v>0</v>
      </c>
      <c r="D40" s="27">
        <v>35</v>
      </c>
      <c r="E40" s="27">
        <v>5</v>
      </c>
      <c r="F40" s="27">
        <v>0</v>
      </c>
      <c r="G40" s="27">
        <v>2</v>
      </c>
      <c r="H40" s="27">
        <v>8</v>
      </c>
      <c r="I40" s="27">
        <v>0</v>
      </c>
      <c r="J40" s="27">
        <v>13</v>
      </c>
      <c r="K40" s="27">
        <v>98</v>
      </c>
      <c r="L40" s="28">
        <f t="shared" ref="L40:L45" si="9">SUM(C40:K40)</f>
        <v>161</v>
      </c>
      <c r="M40" s="29" t="s">
        <v>19</v>
      </c>
      <c r="N40" s="30" t="s">
        <v>24</v>
      </c>
    </row>
    <row r="41" spans="1:14" s="19" customFormat="1" ht="28.5" customHeight="1" thickTop="1" thickBot="1" x14ac:dyDescent="0.3">
      <c r="A41" s="25"/>
      <c r="B41" s="26" t="s">
        <v>21</v>
      </c>
      <c r="C41" s="27">
        <v>0</v>
      </c>
      <c r="D41" s="27">
        <v>72</v>
      </c>
      <c r="E41" s="27">
        <v>24</v>
      </c>
      <c r="F41" s="27">
        <v>0</v>
      </c>
      <c r="G41" s="27">
        <v>9</v>
      </c>
      <c r="H41" s="27">
        <v>25</v>
      </c>
      <c r="I41" s="27">
        <v>0</v>
      </c>
      <c r="J41" s="27">
        <v>130</v>
      </c>
      <c r="K41" s="27">
        <v>766</v>
      </c>
      <c r="L41" s="28">
        <f t="shared" si="9"/>
        <v>1026</v>
      </c>
      <c r="M41" s="29" t="s">
        <v>22</v>
      </c>
      <c r="N41" s="30"/>
    </row>
    <row r="42" spans="1:14" s="37" customFormat="1" ht="28.5" customHeight="1" thickTop="1" thickBot="1" x14ac:dyDescent="0.3">
      <c r="A42" s="31" t="s">
        <v>25</v>
      </c>
      <c r="B42" s="32" t="s">
        <v>18</v>
      </c>
      <c r="C42" s="33">
        <v>35</v>
      </c>
      <c r="D42" s="33">
        <v>111</v>
      </c>
      <c r="E42" s="33">
        <v>290</v>
      </c>
      <c r="F42" s="33">
        <v>54</v>
      </c>
      <c r="G42" s="33">
        <v>57</v>
      </c>
      <c r="H42" s="33">
        <v>225</v>
      </c>
      <c r="I42" s="33">
        <v>242</v>
      </c>
      <c r="J42" s="33">
        <v>1037</v>
      </c>
      <c r="K42" s="33">
        <v>2948</v>
      </c>
      <c r="L42" s="34">
        <f t="shared" si="9"/>
        <v>4999</v>
      </c>
      <c r="M42" s="35" t="s">
        <v>19</v>
      </c>
      <c r="N42" s="36" t="s">
        <v>26</v>
      </c>
    </row>
    <row r="43" spans="1:14" s="37" customFormat="1" ht="28.5" customHeight="1" thickTop="1" thickBot="1" x14ac:dyDescent="0.3">
      <c r="A43" s="31"/>
      <c r="B43" s="32" t="s">
        <v>21</v>
      </c>
      <c r="C43" s="33">
        <v>132</v>
      </c>
      <c r="D43" s="33">
        <v>278</v>
      </c>
      <c r="E43" s="33">
        <v>1995</v>
      </c>
      <c r="F43" s="33">
        <v>249</v>
      </c>
      <c r="G43" s="33">
        <v>151</v>
      </c>
      <c r="H43" s="33">
        <v>1298</v>
      </c>
      <c r="I43" s="33">
        <v>1716</v>
      </c>
      <c r="J43" s="33">
        <v>9997</v>
      </c>
      <c r="K43" s="33">
        <v>26793</v>
      </c>
      <c r="L43" s="34">
        <f t="shared" si="9"/>
        <v>42609</v>
      </c>
      <c r="M43" s="35" t="s">
        <v>22</v>
      </c>
      <c r="N43" s="36"/>
    </row>
    <row r="44" spans="1:14" s="19" customFormat="1" ht="28.5" customHeight="1" thickTop="1" thickBot="1" x14ac:dyDescent="0.3">
      <c r="A44" s="25" t="s">
        <v>27</v>
      </c>
      <c r="B44" s="26" t="s">
        <v>18</v>
      </c>
      <c r="C44" s="27">
        <v>3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8">
        <f t="shared" si="9"/>
        <v>3</v>
      </c>
      <c r="M44" s="29" t="s">
        <v>19</v>
      </c>
      <c r="N44" s="30" t="s">
        <v>28</v>
      </c>
    </row>
    <row r="45" spans="1:14" s="19" customFormat="1" ht="28.5" customHeight="1" thickTop="1" thickBot="1" x14ac:dyDescent="0.3">
      <c r="A45" s="25"/>
      <c r="B45" s="26" t="s">
        <v>21</v>
      </c>
      <c r="C45" s="27">
        <v>3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8">
        <f t="shared" si="9"/>
        <v>3</v>
      </c>
      <c r="M45" s="29" t="s">
        <v>22</v>
      </c>
      <c r="N45" s="30"/>
    </row>
    <row r="46" spans="1:14" s="19" customFormat="1" ht="28.5" customHeight="1" thickTop="1" thickBot="1" x14ac:dyDescent="0.3">
      <c r="A46" s="49" t="s">
        <v>37</v>
      </c>
      <c r="B46" s="21" t="s">
        <v>18</v>
      </c>
      <c r="C46" s="22">
        <f>SUM(C48+C50)</f>
        <v>24</v>
      </c>
      <c r="D46" s="22">
        <f t="shared" ref="D46:L47" si="10">SUM(D48+D50)</f>
        <v>313</v>
      </c>
      <c r="E46" s="22">
        <f t="shared" si="10"/>
        <v>188</v>
      </c>
      <c r="F46" s="22">
        <f t="shared" si="10"/>
        <v>47</v>
      </c>
      <c r="G46" s="22">
        <f t="shared" si="10"/>
        <v>52</v>
      </c>
      <c r="H46" s="22">
        <f t="shared" si="10"/>
        <v>1433</v>
      </c>
      <c r="I46" s="22">
        <f t="shared" si="10"/>
        <v>22</v>
      </c>
      <c r="J46" s="22">
        <f t="shared" si="10"/>
        <v>931</v>
      </c>
      <c r="K46" s="22">
        <f t="shared" si="10"/>
        <v>1945</v>
      </c>
      <c r="L46" s="22">
        <f t="shared" si="10"/>
        <v>4955</v>
      </c>
      <c r="M46" s="23" t="s">
        <v>19</v>
      </c>
      <c r="N46" s="24" t="s">
        <v>38</v>
      </c>
    </row>
    <row r="47" spans="1:14" s="19" customFormat="1" ht="28.5" customHeight="1" thickTop="1" thickBot="1" x14ac:dyDescent="0.3">
      <c r="A47" s="50"/>
      <c r="B47" s="21" t="s">
        <v>21</v>
      </c>
      <c r="C47" s="22">
        <f>SUM(C49+C51)</f>
        <v>34</v>
      </c>
      <c r="D47" s="22">
        <f t="shared" si="10"/>
        <v>462</v>
      </c>
      <c r="E47" s="22">
        <f t="shared" si="10"/>
        <v>766</v>
      </c>
      <c r="F47" s="22">
        <f t="shared" si="10"/>
        <v>90</v>
      </c>
      <c r="G47" s="22">
        <f t="shared" si="10"/>
        <v>111</v>
      </c>
      <c r="H47" s="22">
        <f t="shared" si="10"/>
        <v>5171</v>
      </c>
      <c r="I47" s="22">
        <f t="shared" si="10"/>
        <v>94</v>
      </c>
      <c r="J47" s="22">
        <f t="shared" si="10"/>
        <v>6036</v>
      </c>
      <c r="K47" s="22">
        <f t="shared" si="10"/>
        <v>11688</v>
      </c>
      <c r="L47" s="22">
        <f t="shared" si="10"/>
        <v>24452</v>
      </c>
      <c r="M47" s="23" t="s">
        <v>22</v>
      </c>
      <c r="N47" s="24"/>
    </row>
    <row r="48" spans="1:14" s="19" customFormat="1" ht="28.5" customHeight="1" thickTop="1" thickBot="1" x14ac:dyDescent="0.3">
      <c r="A48" s="25" t="s">
        <v>23</v>
      </c>
      <c r="B48" s="26" t="s">
        <v>18</v>
      </c>
      <c r="C48" s="27">
        <v>0</v>
      </c>
      <c r="D48" s="27">
        <v>1</v>
      </c>
      <c r="E48" s="27">
        <v>4</v>
      </c>
      <c r="F48" s="27">
        <v>6</v>
      </c>
      <c r="G48" s="27">
        <v>13</v>
      </c>
      <c r="H48" s="27">
        <v>1160</v>
      </c>
      <c r="I48" s="27">
        <v>0</v>
      </c>
      <c r="J48" s="27">
        <v>17</v>
      </c>
      <c r="K48" s="27">
        <v>650</v>
      </c>
      <c r="L48" s="28">
        <f>SUM(C48:K48)</f>
        <v>1851</v>
      </c>
      <c r="M48" s="29" t="s">
        <v>19</v>
      </c>
      <c r="N48" s="30" t="s">
        <v>24</v>
      </c>
    </row>
    <row r="49" spans="1:14" s="19" customFormat="1" ht="28.5" customHeight="1" thickTop="1" thickBot="1" x14ac:dyDescent="0.3">
      <c r="A49" s="25"/>
      <c r="B49" s="26" t="s">
        <v>21</v>
      </c>
      <c r="C49" s="27">
        <v>0</v>
      </c>
      <c r="D49" s="27">
        <v>1</v>
      </c>
      <c r="E49" s="27">
        <v>11</v>
      </c>
      <c r="F49" s="27">
        <v>10</v>
      </c>
      <c r="G49" s="27">
        <v>49</v>
      </c>
      <c r="H49" s="27">
        <v>4197</v>
      </c>
      <c r="I49" s="27">
        <v>0</v>
      </c>
      <c r="J49" s="27">
        <v>78</v>
      </c>
      <c r="K49" s="27">
        <v>2677</v>
      </c>
      <c r="L49" s="28">
        <f>SUM(C49:K49)</f>
        <v>7023</v>
      </c>
      <c r="M49" s="29" t="s">
        <v>22</v>
      </c>
      <c r="N49" s="30"/>
    </row>
    <row r="50" spans="1:14" s="37" customFormat="1" ht="28.5" customHeight="1" thickTop="1" thickBot="1" x14ac:dyDescent="0.3">
      <c r="A50" s="31" t="s">
        <v>25</v>
      </c>
      <c r="B50" s="32" t="s">
        <v>18</v>
      </c>
      <c r="C50" s="33">
        <v>24</v>
      </c>
      <c r="D50" s="33">
        <v>312</v>
      </c>
      <c r="E50" s="33">
        <v>184</v>
      </c>
      <c r="F50" s="33">
        <v>41</v>
      </c>
      <c r="G50" s="33">
        <v>39</v>
      </c>
      <c r="H50" s="33">
        <v>273</v>
      </c>
      <c r="I50" s="33">
        <v>22</v>
      </c>
      <c r="J50" s="33">
        <v>914</v>
      </c>
      <c r="K50" s="33">
        <v>1295</v>
      </c>
      <c r="L50" s="34">
        <f>SUM(C50:K50)</f>
        <v>3104</v>
      </c>
      <c r="M50" s="35" t="s">
        <v>19</v>
      </c>
      <c r="N50" s="36" t="s">
        <v>26</v>
      </c>
    </row>
    <row r="51" spans="1:14" s="37" customFormat="1" ht="28.5" customHeight="1" thickTop="1" x14ac:dyDescent="0.25">
      <c r="A51" s="51"/>
      <c r="B51" s="52" t="s">
        <v>21</v>
      </c>
      <c r="C51" s="53">
        <v>34</v>
      </c>
      <c r="D51" s="53">
        <v>461</v>
      </c>
      <c r="E51" s="53">
        <v>755</v>
      </c>
      <c r="F51" s="53">
        <v>80</v>
      </c>
      <c r="G51" s="53">
        <v>62</v>
      </c>
      <c r="H51" s="53">
        <v>974</v>
      </c>
      <c r="I51" s="53">
        <v>94</v>
      </c>
      <c r="J51" s="53">
        <v>5958</v>
      </c>
      <c r="K51" s="53">
        <v>9011</v>
      </c>
      <c r="L51" s="54">
        <f>SUM(C51:K51)</f>
        <v>17429</v>
      </c>
      <c r="M51" s="55" t="s">
        <v>22</v>
      </c>
      <c r="N51" s="56"/>
    </row>
    <row r="52" spans="1:14" s="19" customFormat="1" ht="28.5" customHeight="1" thickBot="1" x14ac:dyDescent="0.3">
      <c r="A52" s="20" t="s">
        <v>39</v>
      </c>
      <c r="B52" s="45" t="s">
        <v>18</v>
      </c>
      <c r="C52" s="46">
        <f>SUM(C54+C56)</f>
        <v>6</v>
      </c>
      <c r="D52" s="46">
        <f t="shared" ref="D52:L53" si="11">SUM(D54+D56)</f>
        <v>98</v>
      </c>
      <c r="E52" s="46">
        <f t="shared" si="11"/>
        <v>36</v>
      </c>
      <c r="F52" s="46">
        <f t="shared" si="11"/>
        <v>4</v>
      </c>
      <c r="G52" s="46">
        <f t="shared" si="11"/>
        <v>21</v>
      </c>
      <c r="H52" s="46">
        <f t="shared" si="11"/>
        <v>6</v>
      </c>
      <c r="I52" s="46">
        <f t="shared" si="11"/>
        <v>21</v>
      </c>
      <c r="J52" s="46">
        <f t="shared" si="11"/>
        <v>419</v>
      </c>
      <c r="K52" s="46">
        <f t="shared" si="11"/>
        <v>84</v>
      </c>
      <c r="L52" s="46">
        <f t="shared" si="11"/>
        <v>695</v>
      </c>
      <c r="M52" s="47" t="s">
        <v>19</v>
      </c>
      <c r="N52" s="48" t="s">
        <v>40</v>
      </c>
    </row>
    <row r="53" spans="1:14" s="19" customFormat="1" ht="28.5" customHeight="1" thickTop="1" thickBot="1" x14ac:dyDescent="0.3">
      <c r="A53" s="38"/>
      <c r="B53" s="21" t="s">
        <v>21</v>
      </c>
      <c r="C53" s="46">
        <f>SUM(C55+C57)</f>
        <v>19</v>
      </c>
      <c r="D53" s="46">
        <f t="shared" si="11"/>
        <v>203</v>
      </c>
      <c r="E53" s="46">
        <f t="shared" si="11"/>
        <v>412</v>
      </c>
      <c r="F53" s="46">
        <f t="shared" si="11"/>
        <v>4</v>
      </c>
      <c r="G53" s="46">
        <f t="shared" si="11"/>
        <v>38</v>
      </c>
      <c r="H53" s="46">
        <f t="shared" si="11"/>
        <v>24</v>
      </c>
      <c r="I53" s="46">
        <f t="shared" si="11"/>
        <v>95</v>
      </c>
      <c r="J53" s="46">
        <f t="shared" si="11"/>
        <v>2999</v>
      </c>
      <c r="K53" s="46">
        <f t="shared" si="11"/>
        <v>706</v>
      </c>
      <c r="L53" s="46">
        <f t="shared" si="11"/>
        <v>4500</v>
      </c>
      <c r="M53" s="23" t="s">
        <v>22</v>
      </c>
      <c r="N53" s="24"/>
    </row>
    <row r="54" spans="1:14" s="19" customFormat="1" ht="28.5" customHeight="1" thickTop="1" thickBot="1" x14ac:dyDescent="0.3">
      <c r="A54" s="25" t="s">
        <v>23</v>
      </c>
      <c r="B54" s="26" t="s">
        <v>18</v>
      </c>
      <c r="C54" s="27">
        <v>0</v>
      </c>
      <c r="D54" s="27">
        <v>5</v>
      </c>
      <c r="E54" s="27">
        <v>1</v>
      </c>
      <c r="F54" s="27">
        <v>0</v>
      </c>
      <c r="G54" s="27">
        <v>2</v>
      </c>
      <c r="H54" s="27">
        <v>0</v>
      </c>
      <c r="I54" s="27">
        <v>0</v>
      </c>
      <c r="J54" s="27">
        <v>2</v>
      </c>
      <c r="K54" s="27">
        <v>2</v>
      </c>
      <c r="L54" s="28">
        <f>SUM(C54:K54)</f>
        <v>12</v>
      </c>
      <c r="M54" s="29" t="s">
        <v>19</v>
      </c>
      <c r="N54" s="30" t="s">
        <v>24</v>
      </c>
    </row>
    <row r="55" spans="1:14" s="19" customFormat="1" ht="28.5" customHeight="1" thickTop="1" thickBot="1" x14ac:dyDescent="0.3">
      <c r="A55" s="25"/>
      <c r="B55" s="26" t="s">
        <v>21</v>
      </c>
      <c r="C55" s="27">
        <v>0</v>
      </c>
      <c r="D55" s="27">
        <v>5</v>
      </c>
      <c r="E55" s="27">
        <v>18</v>
      </c>
      <c r="F55" s="27">
        <v>0</v>
      </c>
      <c r="G55" s="27">
        <v>4</v>
      </c>
      <c r="H55" s="27">
        <v>0</v>
      </c>
      <c r="I55" s="27">
        <v>0</v>
      </c>
      <c r="J55" s="27">
        <v>9</v>
      </c>
      <c r="K55" s="27">
        <v>16</v>
      </c>
      <c r="L55" s="28">
        <f>SUM(C55:K55)</f>
        <v>52</v>
      </c>
      <c r="M55" s="29" t="s">
        <v>22</v>
      </c>
      <c r="N55" s="30"/>
    </row>
    <row r="56" spans="1:14" s="37" customFormat="1" ht="28.5" customHeight="1" thickTop="1" thickBot="1" x14ac:dyDescent="0.3">
      <c r="A56" s="31" t="s">
        <v>25</v>
      </c>
      <c r="B56" s="32" t="s">
        <v>18</v>
      </c>
      <c r="C56" s="33">
        <v>6</v>
      </c>
      <c r="D56" s="33">
        <v>93</v>
      </c>
      <c r="E56" s="33">
        <v>35</v>
      </c>
      <c r="F56" s="33">
        <v>4</v>
      </c>
      <c r="G56" s="33">
        <v>19</v>
      </c>
      <c r="H56" s="33">
        <v>6</v>
      </c>
      <c r="I56" s="33">
        <v>21</v>
      </c>
      <c r="J56" s="33">
        <v>417</v>
      </c>
      <c r="K56" s="33">
        <v>82</v>
      </c>
      <c r="L56" s="34">
        <f>SUM(C56:K56)</f>
        <v>683</v>
      </c>
      <c r="M56" s="35" t="s">
        <v>19</v>
      </c>
      <c r="N56" s="36" t="s">
        <v>26</v>
      </c>
    </row>
    <row r="57" spans="1:14" s="37" customFormat="1" ht="28.5" customHeight="1" thickTop="1" thickBot="1" x14ac:dyDescent="0.3">
      <c r="A57" s="31"/>
      <c r="B57" s="32" t="s">
        <v>21</v>
      </c>
      <c r="C57" s="33">
        <v>19</v>
      </c>
      <c r="D57" s="33">
        <v>198</v>
      </c>
      <c r="E57" s="33">
        <v>394</v>
      </c>
      <c r="F57" s="33">
        <v>4</v>
      </c>
      <c r="G57" s="33">
        <v>34</v>
      </c>
      <c r="H57" s="33">
        <v>24</v>
      </c>
      <c r="I57" s="33">
        <v>95</v>
      </c>
      <c r="J57" s="33">
        <v>2990</v>
      </c>
      <c r="K57" s="33">
        <v>690</v>
      </c>
      <c r="L57" s="34">
        <f>SUM(C57:K57)</f>
        <v>4448</v>
      </c>
      <c r="M57" s="35" t="s">
        <v>22</v>
      </c>
      <c r="N57" s="36"/>
    </row>
    <row r="58" spans="1:14" s="19" customFormat="1" ht="28.5" customHeight="1" thickTop="1" thickBot="1" x14ac:dyDescent="0.3">
      <c r="A58" s="57" t="s">
        <v>41</v>
      </c>
      <c r="B58" s="58" t="s">
        <v>18</v>
      </c>
      <c r="C58" s="59">
        <f>SUM(C60+C62+C64)</f>
        <v>35</v>
      </c>
      <c r="D58" s="59">
        <f t="shared" ref="D58:L59" si="12">SUM(D60+D62+D64)</f>
        <v>69</v>
      </c>
      <c r="E58" s="59">
        <f t="shared" si="12"/>
        <v>59</v>
      </c>
      <c r="F58" s="59">
        <f t="shared" si="12"/>
        <v>7</v>
      </c>
      <c r="G58" s="59">
        <f t="shared" si="12"/>
        <v>29</v>
      </c>
      <c r="H58" s="59">
        <f t="shared" si="12"/>
        <v>5</v>
      </c>
      <c r="I58" s="59">
        <f t="shared" si="12"/>
        <v>38</v>
      </c>
      <c r="J58" s="59">
        <f t="shared" si="12"/>
        <v>732</v>
      </c>
      <c r="K58" s="59">
        <f t="shared" si="12"/>
        <v>1163</v>
      </c>
      <c r="L58" s="59">
        <f t="shared" si="12"/>
        <v>2137</v>
      </c>
      <c r="M58" s="60" t="s">
        <v>19</v>
      </c>
      <c r="N58" s="61" t="s">
        <v>42</v>
      </c>
    </row>
    <row r="59" spans="1:14" s="19" customFormat="1" ht="28.5" customHeight="1" thickTop="1" thickBot="1" x14ac:dyDescent="0.3">
      <c r="A59" s="62"/>
      <c r="B59" s="63" t="s">
        <v>21</v>
      </c>
      <c r="C59" s="64">
        <f>SUM(C61+C63+C65)</f>
        <v>51</v>
      </c>
      <c r="D59" s="64">
        <f t="shared" si="12"/>
        <v>215</v>
      </c>
      <c r="E59" s="64">
        <f t="shared" si="12"/>
        <v>460</v>
      </c>
      <c r="F59" s="64">
        <f t="shared" si="12"/>
        <v>21</v>
      </c>
      <c r="G59" s="64">
        <f t="shared" si="12"/>
        <v>68</v>
      </c>
      <c r="H59" s="64">
        <f t="shared" si="12"/>
        <v>31</v>
      </c>
      <c r="I59" s="64">
        <f t="shared" si="12"/>
        <v>202</v>
      </c>
      <c r="J59" s="64">
        <f t="shared" si="12"/>
        <v>5968</v>
      </c>
      <c r="K59" s="64">
        <f t="shared" si="12"/>
        <v>9328</v>
      </c>
      <c r="L59" s="64">
        <f t="shared" si="12"/>
        <v>16344</v>
      </c>
      <c r="M59" s="65" t="s">
        <v>22</v>
      </c>
      <c r="N59" s="61"/>
    </row>
    <row r="60" spans="1:14" s="19" customFormat="1" ht="28.5" customHeight="1" thickTop="1" thickBot="1" x14ac:dyDescent="0.3">
      <c r="A60" s="31" t="s">
        <v>23</v>
      </c>
      <c r="B60" s="32" t="s">
        <v>18</v>
      </c>
      <c r="C60" s="33">
        <v>0</v>
      </c>
      <c r="D60" s="33">
        <v>4</v>
      </c>
      <c r="E60" s="33">
        <v>1</v>
      </c>
      <c r="F60" s="33">
        <v>0</v>
      </c>
      <c r="G60" s="33">
        <v>2</v>
      </c>
      <c r="H60" s="33">
        <v>0</v>
      </c>
      <c r="I60" s="33">
        <v>1</v>
      </c>
      <c r="J60" s="33">
        <v>18</v>
      </c>
      <c r="K60" s="33">
        <v>108</v>
      </c>
      <c r="L60" s="34">
        <f t="shared" ref="L60:L65" si="13">SUM(C60:K60)</f>
        <v>134</v>
      </c>
      <c r="M60" s="35" t="s">
        <v>19</v>
      </c>
      <c r="N60" s="66" t="s">
        <v>24</v>
      </c>
    </row>
    <row r="61" spans="1:14" s="19" customFormat="1" ht="28.5" customHeight="1" thickTop="1" thickBot="1" x14ac:dyDescent="0.3">
      <c r="A61" s="31"/>
      <c r="B61" s="32" t="s">
        <v>21</v>
      </c>
      <c r="C61" s="33">
        <v>0</v>
      </c>
      <c r="D61" s="33">
        <v>11</v>
      </c>
      <c r="E61" s="33">
        <v>5</v>
      </c>
      <c r="F61" s="33">
        <v>0</v>
      </c>
      <c r="G61" s="33">
        <v>2</v>
      </c>
      <c r="H61" s="33">
        <v>0</v>
      </c>
      <c r="I61" s="33">
        <v>1</v>
      </c>
      <c r="J61" s="33">
        <v>142</v>
      </c>
      <c r="K61" s="33">
        <v>441</v>
      </c>
      <c r="L61" s="34">
        <f t="shared" si="13"/>
        <v>602</v>
      </c>
      <c r="M61" s="35" t="s">
        <v>22</v>
      </c>
      <c r="N61" s="66"/>
    </row>
    <row r="62" spans="1:14" s="19" customFormat="1" ht="28.5" customHeight="1" thickTop="1" thickBot="1" x14ac:dyDescent="0.3">
      <c r="A62" s="67" t="s">
        <v>25</v>
      </c>
      <c r="B62" s="68" t="s">
        <v>18</v>
      </c>
      <c r="C62" s="69">
        <v>32</v>
      </c>
      <c r="D62" s="69">
        <v>65</v>
      </c>
      <c r="E62" s="69">
        <v>58</v>
      </c>
      <c r="F62" s="69">
        <v>7</v>
      </c>
      <c r="G62" s="69">
        <v>27</v>
      </c>
      <c r="H62" s="69">
        <v>5</v>
      </c>
      <c r="I62" s="69">
        <v>37</v>
      </c>
      <c r="J62" s="69">
        <v>714</v>
      </c>
      <c r="K62" s="69">
        <v>1055</v>
      </c>
      <c r="L62" s="64">
        <f t="shared" si="13"/>
        <v>2000</v>
      </c>
      <c r="M62" s="70" t="s">
        <v>19</v>
      </c>
      <c r="N62" s="61" t="s">
        <v>26</v>
      </c>
    </row>
    <row r="63" spans="1:14" s="19" customFormat="1" ht="28.5" customHeight="1" thickTop="1" thickBot="1" x14ac:dyDescent="0.3">
      <c r="A63" s="67"/>
      <c r="B63" s="68" t="s">
        <v>21</v>
      </c>
      <c r="C63" s="69">
        <v>47</v>
      </c>
      <c r="D63" s="69">
        <v>204</v>
      </c>
      <c r="E63" s="69">
        <v>455</v>
      </c>
      <c r="F63" s="69">
        <v>21</v>
      </c>
      <c r="G63" s="69">
        <v>66</v>
      </c>
      <c r="H63" s="69">
        <v>31</v>
      </c>
      <c r="I63" s="69">
        <v>201</v>
      </c>
      <c r="J63" s="69">
        <v>5826</v>
      </c>
      <c r="K63" s="69">
        <v>8887</v>
      </c>
      <c r="L63" s="64">
        <f t="shared" si="13"/>
        <v>15738</v>
      </c>
      <c r="M63" s="70" t="s">
        <v>22</v>
      </c>
      <c r="N63" s="61"/>
    </row>
    <row r="64" spans="1:14" s="19" customFormat="1" ht="28.5" customHeight="1" thickTop="1" thickBot="1" x14ac:dyDescent="0.3">
      <c r="A64" s="31" t="s">
        <v>27</v>
      </c>
      <c r="B64" s="32" t="s">
        <v>18</v>
      </c>
      <c r="C64" s="33">
        <v>3</v>
      </c>
      <c r="D64" s="33">
        <v>0</v>
      </c>
      <c r="E64" s="33">
        <v>0</v>
      </c>
      <c r="F64" s="33">
        <v>0</v>
      </c>
      <c r="G64" s="33">
        <v>0</v>
      </c>
      <c r="H64" s="33">
        <v>0</v>
      </c>
      <c r="I64" s="33">
        <v>0</v>
      </c>
      <c r="J64" s="33">
        <v>0</v>
      </c>
      <c r="K64" s="33">
        <v>0</v>
      </c>
      <c r="L64" s="34">
        <f t="shared" si="13"/>
        <v>3</v>
      </c>
      <c r="M64" s="35" t="s">
        <v>19</v>
      </c>
      <c r="N64" s="36" t="s">
        <v>28</v>
      </c>
    </row>
    <row r="65" spans="1:14" s="19" customFormat="1" ht="28.5" customHeight="1" thickTop="1" x14ac:dyDescent="0.25">
      <c r="A65" s="51"/>
      <c r="B65" s="52" t="s">
        <v>21</v>
      </c>
      <c r="C65" s="53">
        <v>4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f t="shared" si="13"/>
        <v>4</v>
      </c>
      <c r="M65" s="55" t="s">
        <v>22</v>
      </c>
      <c r="N65" s="56"/>
    </row>
  </sheetData>
  <mergeCells count="66">
    <mergeCell ref="A60:A61"/>
    <mergeCell ref="N60:N61"/>
    <mergeCell ref="A62:A63"/>
    <mergeCell ref="N62:N63"/>
    <mergeCell ref="A64:A65"/>
    <mergeCell ref="N64:N65"/>
    <mergeCell ref="A54:A55"/>
    <mergeCell ref="N54:N55"/>
    <mergeCell ref="A56:A57"/>
    <mergeCell ref="N56:N57"/>
    <mergeCell ref="A58:A59"/>
    <mergeCell ref="N58:N59"/>
    <mergeCell ref="A48:A49"/>
    <mergeCell ref="N48:N49"/>
    <mergeCell ref="A50:A51"/>
    <mergeCell ref="N50:N51"/>
    <mergeCell ref="A52:A53"/>
    <mergeCell ref="N52:N53"/>
    <mergeCell ref="A42:A43"/>
    <mergeCell ref="N42:N43"/>
    <mergeCell ref="A44:A45"/>
    <mergeCell ref="N44:N45"/>
    <mergeCell ref="A46:A47"/>
    <mergeCell ref="N46:N47"/>
    <mergeCell ref="A36:A37"/>
    <mergeCell ref="N36:N37"/>
    <mergeCell ref="A38:A39"/>
    <mergeCell ref="N38:N39"/>
    <mergeCell ref="A40:A41"/>
    <mergeCell ref="N40:N41"/>
    <mergeCell ref="A30:A31"/>
    <mergeCell ref="N30:N31"/>
    <mergeCell ref="A32:A33"/>
    <mergeCell ref="N32:N33"/>
    <mergeCell ref="A34:A35"/>
    <mergeCell ref="N34:N35"/>
    <mergeCell ref="A24:A25"/>
    <mergeCell ref="N24:N25"/>
    <mergeCell ref="A26:A27"/>
    <mergeCell ref="N26:N27"/>
    <mergeCell ref="A28:A29"/>
    <mergeCell ref="N28:N29"/>
    <mergeCell ref="A18:A19"/>
    <mergeCell ref="N18:N19"/>
    <mergeCell ref="A20:A21"/>
    <mergeCell ref="N20:N21"/>
    <mergeCell ref="A22:A23"/>
    <mergeCell ref="N22:N23"/>
    <mergeCell ref="A12:A13"/>
    <mergeCell ref="N12:N13"/>
    <mergeCell ref="A14:A15"/>
    <mergeCell ref="N14:N15"/>
    <mergeCell ref="A16:A17"/>
    <mergeCell ref="N16:N17"/>
    <mergeCell ref="A6:A7"/>
    <mergeCell ref="N6:N7"/>
    <mergeCell ref="A8:A9"/>
    <mergeCell ref="N8:N9"/>
    <mergeCell ref="A10:A11"/>
    <mergeCell ref="N10:N11"/>
    <mergeCell ref="A1:N1"/>
    <mergeCell ref="A2:N2"/>
    <mergeCell ref="A3:N3"/>
    <mergeCell ref="B4:M4"/>
    <mergeCell ref="A5:B5"/>
    <mergeCell ref="M5:N5"/>
  </mergeCells>
  <printOptions horizontalCentered="1" verticalCentered="1"/>
  <pageMargins left="0" right="0" top="0" bottom="0" header="0.31496062992125984" footer="0.31496062992125984"/>
  <pageSetup paperSize="9" scale="76" orientation="landscape" horizontalDpi="300" verticalDpi="300" r:id="rId1"/>
  <rowBreaks count="3" manualBreakCount="3">
    <brk id="21" max="13" man="1"/>
    <brk id="37" max="13" man="1"/>
    <brk id="5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9_11</vt:lpstr>
      <vt:lpstr>'9_11'!Print_Area</vt:lpstr>
      <vt:lpstr>'9_11'!Print_Titles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2011-07-04T08:43:35Z</dcterms:created>
  <dcterms:modified xsi:type="dcterms:W3CDTF">2011-07-04T08:44:45Z</dcterms:modified>
</cp:coreProperties>
</file>